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2375"/>
  </bookViews>
  <sheets>
    <sheet name="Приложение 4.Таблица 1" sheetId="13" r:id="rId1"/>
  </sheets>
  <calcPr calcId="162913"/>
</workbook>
</file>

<file path=xl/calcChain.xml><?xml version="1.0" encoding="utf-8"?>
<calcChain xmlns="http://schemas.openxmlformats.org/spreadsheetml/2006/main">
  <c r="L26" i="13" l="1"/>
  <c r="L25" i="13"/>
  <c r="L27" i="13"/>
  <c r="L28" i="13"/>
  <c r="H46" i="13" l="1"/>
  <c r="H47" i="13"/>
  <c r="H82" i="13" l="1"/>
  <c r="H76" i="13" l="1"/>
  <c r="L64" i="13" l="1"/>
  <c r="L44" i="13" l="1"/>
  <c r="L40" i="13"/>
  <c r="L41" i="13"/>
  <c r="H43" i="13" l="1"/>
  <c r="L38" i="13"/>
  <c r="L39" i="13"/>
  <c r="L36" i="13"/>
  <c r="L37" i="13"/>
  <c r="L46" i="13"/>
  <c r="L35" i="13" l="1"/>
  <c r="L34" i="13"/>
  <c r="L33" i="13"/>
  <c r="L30" i="13" l="1"/>
  <c r="L29" i="13"/>
  <c r="L24" i="13"/>
  <c r="H31" i="13"/>
  <c r="H30" i="13"/>
  <c r="H23" i="13"/>
  <c r="H22" i="13"/>
  <c r="H21" i="13"/>
  <c r="H20" i="13"/>
  <c r="H19" i="13"/>
  <c r="L23" i="13" l="1"/>
  <c r="H44" i="13" l="1"/>
  <c r="H24" i="13" l="1"/>
  <c r="H35" i="13" l="1"/>
  <c r="H34" i="13"/>
  <c r="H32" i="13"/>
  <c r="L32" i="13"/>
  <c r="H71" i="13" l="1"/>
  <c r="H68" i="13"/>
  <c r="H51" i="13"/>
  <c r="H48" i="13"/>
  <c r="H42" i="13"/>
  <c r="H40" i="13"/>
  <c r="H39" i="13" l="1"/>
  <c r="H38" i="13"/>
  <c r="H37" i="13"/>
  <c r="H36" i="13"/>
  <c r="L21" i="13" l="1"/>
  <c r="L20" i="13"/>
  <c r="L19" i="13"/>
  <c r="L18" i="13"/>
  <c r="L16" i="13"/>
  <c r="L15" i="13"/>
  <c r="H75" i="13"/>
  <c r="H72" i="13"/>
  <c r="H63" i="13"/>
  <c r="H16" i="13"/>
  <c r="H67" i="13"/>
  <c r="H64" i="13"/>
  <c r="H62" i="13"/>
  <c r="H58" i="13"/>
  <c r="H18" i="13"/>
  <c r="H15" i="13"/>
</calcChain>
</file>

<file path=xl/sharedStrings.xml><?xml version="1.0" encoding="utf-8"?>
<sst xmlns="http://schemas.openxmlformats.org/spreadsheetml/2006/main" count="206" uniqueCount="133">
  <si>
    <t>30 чел.</t>
  </si>
  <si>
    <t>№п/п</t>
  </si>
  <si>
    <t>Всего</t>
  </si>
  <si>
    <t>Управление образования</t>
  </si>
  <si>
    <t xml:space="preserve"> </t>
  </si>
  <si>
    <t>Исполнитель , участник мероприятия</t>
  </si>
  <si>
    <t>Плановый срок исполнения мероприятия</t>
  </si>
  <si>
    <t xml:space="preserve">Исполненение за отчетный период, тыс.рублей </t>
  </si>
  <si>
    <t xml:space="preserve">Процент исполнения </t>
  </si>
  <si>
    <t>Наименование целевого показателя</t>
  </si>
  <si>
    <t>Фактическое значение показателя мероприятия</t>
  </si>
  <si>
    <t xml:space="preserve">Отклонение фактического значения от планового </t>
  </si>
  <si>
    <t>Обоснование причин отклонения ( при наличи)</t>
  </si>
  <si>
    <t>Доля детей в возрасте 5 - 18 лет, получающих услуги по дополнительному образованию в  %</t>
  </si>
  <si>
    <t>Доля выпускников , получивших аттестат о среднем общем образовании ,%</t>
  </si>
  <si>
    <t>Удовлетворенность населения качеством образования, %</t>
  </si>
  <si>
    <t>Доля муниципальных образовательных учреждений, инфраструктура которых соответствует современным требованиям безопасности, в общем количестве муниципальных образовательных учреждений, %</t>
  </si>
  <si>
    <t>Доля школьников, охваченных разными формами отдыха, оздоровления и занятости,%</t>
  </si>
  <si>
    <t>Количество школьников, ставших победителями и призерами олимпиад, конкурсов и научно-практических конференциях разного уровня</t>
  </si>
  <si>
    <t>Наименование муниципальной программы, (далее-МП)</t>
  </si>
  <si>
    <t xml:space="preserve">Источники финансирования  </t>
  </si>
  <si>
    <t>Администрация МО Жигаловский район</t>
  </si>
  <si>
    <t>Финансовое упарвление МО Жигаловский район</t>
  </si>
  <si>
    <t>сдерживание долговой нагрузки муниципального образования</t>
  </si>
  <si>
    <t>Администрация Мо Жигаловский район</t>
  </si>
  <si>
    <t>Администрация  МО Жигаловский район</t>
  </si>
  <si>
    <t>улучшение условий труда работников</t>
  </si>
  <si>
    <t>Администрация МО Жигаловский район, Управление образования</t>
  </si>
  <si>
    <t>Доля граждан, систематически занимающихся физической культурой и спортом, в общей численности населения МО «Жигаловский район» ( в возрасте от 3 до 75 лет включительно)(%)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</si>
  <si>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</si>
  <si>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Охват обслуживания жителей МО «Жигаловский район» в сфере культуры (%)</t>
  </si>
  <si>
    <t>Доля детей до 18 лет, обучающихся в ДШИ, участвующих в конкурсах различных уровней (%)</t>
  </si>
  <si>
    <t>Доля руководителей и специалистов, имеющих высшее образование и курсы повышения квалификации, в общей численности руководителей и специалистов муниципальных учреждений культуры (%)</t>
  </si>
  <si>
    <t>Управление культуры, молодежной политики и спорта администрации МО "Жигаловский район"</t>
  </si>
  <si>
    <t>Удовлетворенность качеством оказания муниципальных услуг в сфере культуры (%)</t>
  </si>
  <si>
    <t>Средства планируемые к привлечению из федерального бюджета, - при наличии</t>
  </si>
  <si>
    <t>Средства, планируемые к привлечению из  областного бюджета, - при наличии</t>
  </si>
  <si>
    <t xml:space="preserve">Местный бюджет   МО « Жигаловский район» </t>
  </si>
  <si>
    <t>Средства планируемые к привлечению из федерального бюджета,  - при наличии</t>
  </si>
  <si>
    <t>Местный бюджет   МО « Жигаловский район»</t>
  </si>
  <si>
    <t>Доля исполнения полномочий  без нарушений к общему объему полномочий,%</t>
  </si>
  <si>
    <t>Уровень муниципального долга,%</t>
  </si>
  <si>
    <t>Темп роста налоговых и неналоговых доходов,%</t>
  </si>
  <si>
    <t>Доля среднесписочной численности работников малых предприятий (с учетом микропредприятий) в среднесписочной численности работников (без внешних совместителей) по полному кругу организаций</t>
  </si>
  <si>
    <t>Количество СМ и СП  в расчете на 10,0 тыс.чел</t>
  </si>
  <si>
    <t>Удельный вес рабочих мест, на которых проведена специальная оценка рабочих мест по условиям труда, от общего количества рабочих мест подлежащих специальной оценке</t>
  </si>
  <si>
    <t>Уровень производственного травматизма со смертельным исходом в расчете на 1000 работников занятых в экономике</t>
  </si>
  <si>
    <t>Повышение безопасности дорожного движения</t>
  </si>
  <si>
    <t>Повышение  уровня культурно-массовых и иных профилактических мероприятий и их обеспеченность учебным оборудованием, форменной одеждой и наглядными пособиями</t>
  </si>
  <si>
    <t>критерий оценки ЭМП=1,    эффективная</t>
  </si>
  <si>
    <t>Оценка эффективности   муниципальной программы      (далее- ЭМП)</t>
  </si>
  <si>
    <t>Уровень производственного травматизма в расчете на 1000 работников занятых в экономике</t>
  </si>
  <si>
    <t>Доступность дошкольного образования %(отношение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</si>
  <si>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r>
      <t>у</t>
    </r>
    <r>
      <rPr>
        <sz val="14"/>
        <color indexed="8"/>
        <rFont val="Times New Roman"/>
        <family val="1"/>
        <charset val="204"/>
      </rPr>
      <t>лучшение условий труда работников</t>
    </r>
  </si>
  <si>
    <t>Муниципальная программа муниципального образования "Жигаловский район" "Развитие образования» на 2020-2026 годы</t>
  </si>
  <si>
    <t>Доля детей в возрасте 5 - 18 лет, использующих сертификаты дополнительного образования, отношение числа детей, получающих сертификаты к общему количеству детей данной возрастной группы, проживающей на территории муниципального образования «Жигаловский район»</t>
  </si>
  <si>
    <t>Уровень обеспеченности населения спортивными сооружениями в летнее время года (май-сентябрь) исходя из единовременной пропускной способности объектов спорта</t>
  </si>
  <si>
    <t>критерий оценки ЭМП=0,98,    эффективная</t>
  </si>
  <si>
    <t>Муниципальная программа «Молодёжная политика Жигаловского района» на 2018 – 2022 годы</t>
  </si>
  <si>
    <t>Муниципальная программа муниципального образования "Жигаловский район""Сохранение и развитие культуры муниципального образования «Жигаловский район»» на 2020– 2026 годы</t>
  </si>
  <si>
    <t>Муниципальная программа муниципального образования "Жигаловский район" "Развитие физической культуры и массового спорта на территории МО Жигаловский район" на 2020-2026 годы</t>
  </si>
  <si>
    <t xml:space="preserve">Муниципальная программа муниципального образования "Жигаловский район""Совершенствование муниципального управления администрации МО Жигаловский район" на 2020-2026 годы
</t>
  </si>
  <si>
    <t>Муниципальная программа муниципального образования "Жигаловский район" "Управление муниципальными финансами муниципального образования "Жигаловский район"</t>
  </si>
  <si>
    <t>рост доходов засчет поступления НДФЛ вследствие увеличения ФОТ и появления новых налогоплательщиков</t>
  </si>
  <si>
    <t xml:space="preserve">Муниципальная программа муниципального образования "Жигаловский район" "Комплексное развитие сельских территорий муниципального образования «Жигаловский район» на 2020-2026 годы </t>
  </si>
  <si>
    <t>Ввод в действие (эксплуатацию) в результате строительства (реконструкции, капитального ремонта) объектов сферы образования  (ученических мест)</t>
  </si>
  <si>
    <t>Изготовление проектно-сметной документации для строительства (капитального ремонта) объектов социальной инфраструктуры (единиц)</t>
  </si>
  <si>
    <t>Муниципальная программа муниципального образования "Жигаловский район" "Реализация первоочередных мероприятий по развитию  и повышению надежности объектов жилищно-коммунального хозяйства на 2020-2026 годы"</t>
  </si>
  <si>
    <t xml:space="preserve">Муниципальная программа муниципального образования«Жигаловский район» "Улучшение условий и охраны труда в муниципальном образовании «Жигаловский район» на 2020-2026 годы" </t>
  </si>
  <si>
    <t>Количество аварий в системах тепло-, водоснабжения</t>
  </si>
  <si>
    <t>Взносы на капитальный ремонт общего имущества в многоквартирных домах</t>
  </si>
  <si>
    <t>Муниципальная программа муниципального образования "Жигаловский район" "Развитие субъектов малого и среднего предпринимательства  в муниципальном образовании "Жигаловский район" на 2020-2026 годы</t>
  </si>
  <si>
    <t xml:space="preserve">Увеличение в 2 раза численности работников газодобывающей отрасли при сохранении численности работников малого бизнеса </t>
  </si>
  <si>
    <t>Исп.Левченко А.В.., т. 8(395 5) 3 17 73</t>
  </si>
  <si>
    <t>Муниципальная программа муниципального образования "Жигаловский район" Социальная политика муниципального образования «Жигаловский район» на 2020-2026 годы</t>
  </si>
  <si>
    <t>0</t>
  </si>
  <si>
    <t>Повышение уровня охвата обследованием населения на ВИЧ инфекцию, туберкулез и ИППП,%</t>
  </si>
  <si>
    <t>Укомплектованность врачами и средним медицинским персоналом, %</t>
  </si>
  <si>
    <t>Количество граждан пожилого возраста, охваченных социальными, оздоровительными и другими мероприятиями, чел.</t>
  </si>
  <si>
    <t>Ограничительные меры в следствии пандемии кононовирусной инфекции</t>
  </si>
  <si>
    <t>Число НКО, осуществляющих деятельность, направленную на социальную поддержку и защиту граждан, взаимодействующих с администрацией района в решении социально значимых проблем, ед.</t>
  </si>
  <si>
    <t>Количество участников мероприятий, направленных на пропаганду престижа семьи, сохранение и развитие семейных ценностей и традиций, семейных форм воспитания детей, чел.</t>
  </si>
  <si>
    <t>Муниципальная программа муниципального образования "Жигаловский район" "Профилактика правонарушений в Жигаловском районе на 2020-2026 годы"</t>
  </si>
  <si>
    <t>Уменьшение общего числа совершаемых преступлений по сравнению с предыдущим годом, %</t>
  </si>
  <si>
    <t>0,3</t>
  </si>
  <si>
    <t xml:space="preserve">Увеличение количества профилактических мероприятий, направленных на выявление и пресечение правонарушений в т.ч. несовершеннолетних, ед </t>
  </si>
  <si>
    <t>5</t>
  </si>
  <si>
    <t xml:space="preserve">5 </t>
  </si>
  <si>
    <t>Муниципальная программа муниципального образования "Жигаловский район" "Безопасность дорожного движения"</t>
  </si>
  <si>
    <t>Сводный годовой отчет о ходе реализации и об оценке эффективности муниципальных программ муниципального образования "Жигаловский район" за 2021 год</t>
  </si>
  <si>
    <t>45 чел</t>
  </si>
  <si>
    <t>+15ч</t>
  </si>
  <si>
    <t xml:space="preserve">На конец декабря 2021 года в очереди на предоставление мест в дошкольные образовательные организации Жигаловского района состоит 14 в возрасте от 3 до 7 лет. Причиной очередности является отсутствие мест в дошкольных образовательных организациях  в сельской местности. </t>
  </si>
  <si>
    <t>Не прошли аттестацию обучающиеся из числа выпускников прошлого года</t>
  </si>
  <si>
    <t>Учёт обучающихся, охваченных программами ДШИ</t>
  </si>
  <si>
    <t>Результаты взяты с сайта coko.38. Не все образовательные организации приняли участие.</t>
  </si>
  <si>
    <t xml:space="preserve">Открытие летнего лагеря отдыха и досуга "Эдельвейс" на базе Дома творчества и Чиканской средней школы. </t>
  </si>
  <si>
    <t>Системная работа педагогов по подготоке обучающихся по  технологии и физической культуре, очень высокая мотивация обучающихся 10-11 кл к получению дополнительных баллов за участие в ВсОШ при поступлении в вузы; увеличение количества участников олимпиады  целом</t>
  </si>
  <si>
    <t xml:space="preserve">Строительство "Физкультурно-оздоровительный комплекс" п. Жигалово в 2021 году приостановлено, в связи с ограничительными мерами, введенными на территории Российской Федерации, финансирование перенесено на 2022 год </t>
  </si>
  <si>
    <t>январь -декабрь 2021 года</t>
  </si>
  <si>
    <t>Экономия ФОТ всвязи с болезнью сотрудников, кредиторская задолженность за 2021год</t>
  </si>
  <si>
    <t>критерий оценкиЭМП=0,97,  эффективная</t>
  </si>
  <si>
    <t>январь -декабрь 2021 г</t>
  </si>
  <si>
    <t>Степень качества управления муниципальными финансами</t>
  </si>
  <si>
    <t>Не более 15</t>
  </si>
  <si>
    <t>Не менее 1</t>
  </si>
  <si>
    <t xml:space="preserve">январь -декабрь 2021 </t>
  </si>
  <si>
    <t>Количество посещений массовых мероприятий</t>
  </si>
  <si>
    <t>Количество проведенных мероприятий</t>
  </si>
  <si>
    <t>Количество зарегистрированных физических лиц, применяющих специальный налоговый режим на территории района</t>
  </si>
  <si>
    <t>критерий оценки ЭМП=0,95, эффективная</t>
  </si>
  <si>
    <r>
      <rPr>
        <sz val="14"/>
        <rFont val="Times New Roman"/>
        <family val="1"/>
        <charset val="204"/>
      </rPr>
      <t xml:space="preserve">январь -декабрь 2021 </t>
    </r>
    <r>
      <rPr>
        <b/>
        <sz val="14"/>
        <rFont val="Times New Roman"/>
        <family val="1"/>
        <charset val="204"/>
      </rPr>
      <t>г</t>
    </r>
  </si>
  <si>
    <t>критерий оценки ЭМП = более 1,     высокоэффективная</t>
  </si>
  <si>
    <t>Посещаемость библиотек (на одного пользователя)</t>
  </si>
  <si>
    <t>11261</t>
  </si>
  <si>
    <t>21061</t>
  </si>
  <si>
    <t>Количество мероприятий, направленных на выполнение правил охраны труда, пожарной безопасности, предотвращению ЧС в учреждениях культуры</t>
  </si>
  <si>
    <t>80</t>
  </si>
  <si>
    <t xml:space="preserve">Количество введенных в эксплуатацию объектов коммунальной инфраструктуры, находящихся в муниципальной собственности, включая приобретение объектов жизнеобеспечения </t>
  </si>
  <si>
    <t xml:space="preserve">Количество разработанной проектно-сметной документации </t>
  </si>
  <si>
    <t xml:space="preserve">Реализация мероприятия  расчитана на двухлетний период (2021-2022 года). Поэтапное выполнение мероприятия не предусмотрено. </t>
  </si>
  <si>
    <t>критерий оценки ЭМП =1,   эффективная</t>
  </si>
  <si>
    <t>И.о. начальника управления экономики и труда</t>
  </si>
  <si>
    <t>А.В.Левченко</t>
  </si>
  <si>
    <t>Исполнение контракта по приобретению квартиры для медицинского персонала прошло в январе 2022 года, конкурсные процедуры в 2021 году.</t>
  </si>
  <si>
    <r>
      <t xml:space="preserve">критерий оценкаи ЭМП =0,94,   </t>
    </r>
    <r>
      <rPr>
        <sz val="14"/>
        <rFont val="Times New Roman"/>
        <family val="1"/>
        <charset val="204"/>
      </rPr>
      <t>эффективная</t>
    </r>
  </si>
  <si>
    <t>Длительные сроки прохождения процедур государственной экспертизы ПСД</t>
  </si>
  <si>
    <t xml:space="preserve">критерий оценки ЭМП=1, эффективная     </t>
  </si>
  <si>
    <t>критерий оценки ЭМП=0,99,    эффективная</t>
  </si>
  <si>
    <t>Объем финансирования , предусмотренный на 2021 год, тыс. руб.</t>
  </si>
  <si>
    <t>Плановое значение показателя мероприятия на 2021 год</t>
  </si>
  <si>
    <r>
      <rPr>
        <sz val="14"/>
        <color indexed="8"/>
        <rFont val="Times New Roman"/>
        <family val="1"/>
        <charset val="204"/>
      </rPr>
      <t xml:space="preserve">январь -декабрь 2021 </t>
    </r>
    <r>
      <rPr>
        <b/>
        <sz val="14"/>
        <color indexed="8"/>
        <rFont val="Times New Roman"/>
        <family val="1"/>
        <charset val="204"/>
      </rPr>
      <t>г</t>
    </r>
  </si>
  <si>
    <t>Исполнение переданных государственных полномочий,%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</si>
</sst>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4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9" fontId="5" fillId="0" borderId="0" xfId="0" applyNumberFormat="1" applyFont="1" applyBorder="1" applyAlignment="1">
      <alignment horizontal="center" wrapText="1"/>
    </xf>
    <xf numFmtId="0" fontId="10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top" wrapText="1"/>
    </xf>
    <xf numFmtId="164" fontId="11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64" fontId="9" fillId="0" borderId="7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2" fillId="0" borderId="3" xfId="0" applyFont="1" applyBorder="1"/>
    <xf numFmtId="0" fontId="7" fillId="0" borderId="6" xfId="0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top"/>
    </xf>
    <xf numFmtId="0" fontId="10" fillId="0" borderId="0" xfId="0" applyFont="1" applyBorder="1"/>
    <xf numFmtId="164" fontId="2" fillId="0" borderId="0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10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164" fontId="9" fillId="0" borderId="3" xfId="0" applyNumberFormat="1" applyFont="1" applyBorder="1" applyAlignment="1">
      <alignment horizontal="center" vertical="top"/>
    </xf>
    <xf numFmtId="164" fontId="9" fillId="0" borderId="6" xfId="0" applyNumberFormat="1" applyFont="1" applyBorder="1" applyAlignment="1">
      <alignment horizontal="center" vertical="top"/>
    </xf>
    <xf numFmtId="164" fontId="9" fillId="0" borderId="4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 applyProtection="1">
      <alignment horizontal="center" vertical="top" wrapText="1"/>
    </xf>
    <xf numFmtId="49" fontId="2" fillId="0" borderId="13" xfId="1" applyNumberFormat="1" applyFont="1" applyFill="1" applyBorder="1" applyAlignment="1" applyProtection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64" fontId="7" fillId="0" borderId="3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" fontId="13" fillId="0" borderId="7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top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 applyProtection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9" fontId="7" fillId="0" borderId="3" xfId="0" applyNumberFormat="1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view="pageBreakPreview" zoomScale="62" zoomScaleNormal="100" zoomScaleSheetLayoutView="62" workbookViewId="0">
      <selection activeCell="B58" sqref="B58:B63"/>
    </sheetView>
  </sheetViews>
  <sheetFormatPr defaultRowHeight="15" x14ac:dyDescent="0.25"/>
  <cols>
    <col min="1" max="1" width="6.140625" customWidth="1"/>
    <col min="2" max="2" width="24.42578125" customWidth="1"/>
    <col min="3" max="3" width="16.85546875" customWidth="1"/>
    <col min="4" max="4" width="17.42578125" customWidth="1"/>
    <col min="5" max="5" width="42" customWidth="1"/>
    <col min="6" max="6" width="14.5703125" customWidth="1"/>
    <col min="7" max="7" width="15.85546875" customWidth="1"/>
    <col min="8" max="8" width="14.28515625" customWidth="1"/>
    <col min="9" max="9" width="56.42578125" customWidth="1"/>
    <col min="10" max="10" width="14.7109375" customWidth="1"/>
    <col min="11" max="11" width="12.28515625" customWidth="1"/>
    <col min="12" max="12" width="9.28515625" customWidth="1"/>
    <col min="13" max="13" width="5.42578125" customWidth="1"/>
    <col min="14" max="14" width="46.5703125" customWidth="1"/>
    <col min="15" max="15" width="36.28515625" customWidth="1"/>
  </cols>
  <sheetData>
    <row r="1" spans="1:15" ht="18.75" x14ac:dyDescent="0.3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5" x14ac:dyDescent="0.2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5" x14ac:dyDescent="0.2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5" x14ac:dyDescent="0.2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5" x14ac:dyDescent="0.2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5" ht="18.75" customHeight="1" x14ac:dyDescent="0.25">
      <c r="A6" s="262" t="s">
        <v>89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</row>
    <row r="7" spans="1:15" ht="15" customHeight="1" x14ac:dyDescent="0.25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</row>
    <row r="8" spans="1:15" ht="18.75" x14ac:dyDescent="0.3">
      <c r="A8" s="236" t="s">
        <v>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7"/>
      <c r="N8" s="7"/>
      <c r="O8" s="7"/>
    </row>
    <row r="9" spans="1:15" ht="18.75" x14ac:dyDescent="0.3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7"/>
      <c r="N9" s="7"/>
      <c r="O9" s="7"/>
    </row>
    <row r="10" spans="1:15" ht="18.75" x14ac:dyDescent="0.3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7"/>
      <c r="N10" s="7"/>
      <c r="O10" s="7"/>
    </row>
    <row r="11" spans="1:15" ht="18.75" x14ac:dyDescent="0.3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7"/>
    </row>
    <row r="12" spans="1:15" x14ac:dyDescent="0.25">
      <c r="A12" s="249" t="s">
        <v>1</v>
      </c>
      <c r="B12" s="177" t="s">
        <v>19</v>
      </c>
      <c r="C12" s="177" t="s">
        <v>5</v>
      </c>
      <c r="D12" s="177" t="s">
        <v>6</v>
      </c>
      <c r="E12" s="177" t="s">
        <v>20</v>
      </c>
      <c r="F12" s="177" t="s">
        <v>129</v>
      </c>
      <c r="G12" s="177" t="s">
        <v>7</v>
      </c>
      <c r="H12" s="177" t="s">
        <v>8</v>
      </c>
      <c r="I12" s="177" t="s">
        <v>9</v>
      </c>
      <c r="J12" s="177" t="s">
        <v>130</v>
      </c>
      <c r="K12" s="177" t="s">
        <v>10</v>
      </c>
      <c r="L12" s="177" t="s">
        <v>11</v>
      </c>
      <c r="M12" s="177"/>
      <c r="N12" s="250" t="s">
        <v>12</v>
      </c>
      <c r="O12" s="268" t="s">
        <v>50</v>
      </c>
    </row>
    <row r="13" spans="1:15" ht="121.5" customHeight="1" x14ac:dyDescent="0.25">
      <c r="A13" s="249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251"/>
      <c r="O13" s="269"/>
    </row>
    <row r="14" spans="1:15" ht="18" customHeight="1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9">
        <v>6</v>
      </c>
      <c r="G14" s="9">
        <v>7</v>
      </c>
      <c r="H14" s="10">
        <v>8</v>
      </c>
      <c r="I14" s="10">
        <v>9</v>
      </c>
      <c r="J14" s="9">
        <v>10</v>
      </c>
      <c r="K14" s="9">
        <v>11</v>
      </c>
      <c r="L14" s="259">
        <v>12</v>
      </c>
      <c r="M14" s="260"/>
      <c r="N14" s="11">
        <v>13</v>
      </c>
      <c r="O14" s="12">
        <v>14</v>
      </c>
    </row>
    <row r="15" spans="1:15" ht="372" customHeight="1" x14ac:dyDescent="0.25">
      <c r="A15" s="175">
        <v>1</v>
      </c>
      <c r="B15" s="153" t="s">
        <v>54</v>
      </c>
      <c r="C15" s="114" t="s">
        <v>3</v>
      </c>
      <c r="D15" s="167" t="s">
        <v>99</v>
      </c>
      <c r="E15" s="13" t="s">
        <v>2</v>
      </c>
      <c r="F15" s="64">
        <v>680739.9</v>
      </c>
      <c r="G15" s="65">
        <v>675587.9</v>
      </c>
      <c r="H15" s="66">
        <f>G15/F15*100</f>
        <v>99.243176431997</v>
      </c>
      <c r="I15" s="9" t="s">
        <v>52</v>
      </c>
      <c r="J15" s="16">
        <v>1</v>
      </c>
      <c r="K15" s="16">
        <v>0.97</v>
      </c>
      <c r="L15" s="257">
        <f>K15-J15</f>
        <v>-3.0000000000000027E-2</v>
      </c>
      <c r="M15" s="258"/>
      <c r="N15" s="47" t="s">
        <v>92</v>
      </c>
      <c r="O15" s="149" t="s">
        <v>112</v>
      </c>
    </row>
    <row r="16" spans="1:15" ht="48.75" customHeight="1" x14ac:dyDescent="0.25">
      <c r="A16" s="176"/>
      <c r="B16" s="168"/>
      <c r="C16" s="115"/>
      <c r="D16" s="168"/>
      <c r="E16" s="130" t="s">
        <v>35</v>
      </c>
      <c r="F16" s="120">
        <v>23894.5</v>
      </c>
      <c r="G16" s="135">
        <v>21793.200000000001</v>
      </c>
      <c r="H16" s="241">
        <f>G16/F16*100</f>
        <v>91.205926049927811</v>
      </c>
      <c r="I16" s="120" t="s">
        <v>14</v>
      </c>
      <c r="J16" s="252">
        <v>1</v>
      </c>
      <c r="K16" s="252">
        <v>0.97</v>
      </c>
      <c r="L16" s="253">
        <f>K16-J16</f>
        <v>-3.0000000000000027E-2</v>
      </c>
      <c r="M16" s="254"/>
      <c r="N16" s="128" t="s">
        <v>93</v>
      </c>
      <c r="O16" s="151"/>
    </row>
    <row r="17" spans="1:17" ht="65.25" customHeight="1" x14ac:dyDescent="0.25">
      <c r="A17" s="176"/>
      <c r="B17" s="168"/>
      <c r="C17" s="115"/>
      <c r="D17" s="168"/>
      <c r="E17" s="163"/>
      <c r="F17" s="121"/>
      <c r="G17" s="142"/>
      <c r="H17" s="242"/>
      <c r="I17" s="121"/>
      <c r="J17" s="121"/>
      <c r="K17" s="121"/>
      <c r="L17" s="255"/>
      <c r="M17" s="256"/>
      <c r="N17" s="129" t="s">
        <v>94</v>
      </c>
      <c r="O17" s="151"/>
    </row>
    <row r="18" spans="1:17" ht="87.75" customHeight="1" x14ac:dyDescent="0.25">
      <c r="A18" s="176"/>
      <c r="B18" s="168"/>
      <c r="C18" s="115"/>
      <c r="D18" s="168"/>
      <c r="E18" s="13" t="s">
        <v>36</v>
      </c>
      <c r="F18" s="9">
        <v>397015.5</v>
      </c>
      <c r="G18" s="8">
        <v>396846.4</v>
      </c>
      <c r="H18" s="18">
        <f>G18/F18*100</f>
        <v>99.957407204504605</v>
      </c>
      <c r="I18" s="9" t="s">
        <v>13</v>
      </c>
      <c r="J18" s="19">
        <v>0.8</v>
      </c>
      <c r="K18" s="19">
        <v>0.94</v>
      </c>
      <c r="L18" s="147">
        <f>K18-J18</f>
        <v>0.1399999999999999</v>
      </c>
      <c r="M18" s="148"/>
      <c r="N18" s="95" t="s">
        <v>94</v>
      </c>
      <c r="O18" s="151"/>
    </row>
    <row r="19" spans="1:17" ht="108.75" customHeight="1" x14ac:dyDescent="0.25">
      <c r="A19" s="176"/>
      <c r="B19" s="168"/>
      <c r="C19" s="115"/>
      <c r="D19" s="168"/>
      <c r="E19" s="130" t="s">
        <v>37</v>
      </c>
      <c r="F19" s="167">
        <v>259829.9</v>
      </c>
      <c r="G19" s="170">
        <v>256948.3</v>
      </c>
      <c r="H19" s="173">
        <f t="shared" ref="H19:H23" si="0">G19/F19*100</f>
        <v>98.890966744012147</v>
      </c>
      <c r="I19" s="21" t="s">
        <v>15</v>
      </c>
      <c r="J19" s="22">
        <v>1</v>
      </c>
      <c r="K19" s="23">
        <v>0.91</v>
      </c>
      <c r="L19" s="147">
        <f>K19-J19</f>
        <v>-8.9999999999999969E-2</v>
      </c>
      <c r="M19" s="148"/>
      <c r="N19" s="20" t="s">
        <v>95</v>
      </c>
      <c r="O19" s="151"/>
    </row>
    <row r="20" spans="1:17" ht="252" customHeight="1" x14ac:dyDescent="0.25">
      <c r="A20" s="176"/>
      <c r="B20" s="168"/>
      <c r="C20" s="115"/>
      <c r="D20" s="168"/>
      <c r="E20" s="162"/>
      <c r="F20" s="168"/>
      <c r="G20" s="171"/>
      <c r="H20" s="174" t="e">
        <f t="shared" si="0"/>
        <v>#DIV/0!</v>
      </c>
      <c r="I20" s="21" t="s">
        <v>16</v>
      </c>
      <c r="J20" s="22">
        <v>0.8</v>
      </c>
      <c r="K20" s="22">
        <v>0.8</v>
      </c>
      <c r="L20" s="147">
        <f>K20-J20</f>
        <v>0</v>
      </c>
      <c r="M20" s="148"/>
      <c r="N20" s="96"/>
      <c r="O20" s="151"/>
    </row>
    <row r="21" spans="1:17" ht="153" customHeight="1" x14ac:dyDescent="0.25">
      <c r="A21" s="176"/>
      <c r="B21" s="168"/>
      <c r="C21" s="115"/>
      <c r="D21" s="168"/>
      <c r="E21" s="162"/>
      <c r="F21" s="168"/>
      <c r="G21" s="171"/>
      <c r="H21" s="174" t="e">
        <f t="shared" si="0"/>
        <v>#DIV/0!</v>
      </c>
      <c r="I21" s="21" t="s">
        <v>17</v>
      </c>
      <c r="J21" s="22">
        <v>0.65</v>
      </c>
      <c r="K21" s="24">
        <v>0.76400000000000001</v>
      </c>
      <c r="L21" s="147">
        <f>K21-J21</f>
        <v>0.11399999999999999</v>
      </c>
      <c r="M21" s="148"/>
      <c r="N21" s="96" t="s">
        <v>96</v>
      </c>
      <c r="O21" s="151"/>
    </row>
    <row r="22" spans="1:17" ht="201.75" customHeight="1" x14ac:dyDescent="0.3">
      <c r="A22" s="176"/>
      <c r="B22" s="168"/>
      <c r="C22" s="115"/>
      <c r="D22" s="168"/>
      <c r="E22" s="162"/>
      <c r="F22" s="168"/>
      <c r="G22" s="171"/>
      <c r="H22" s="174" t="e">
        <f t="shared" si="0"/>
        <v>#DIV/0!</v>
      </c>
      <c r="I22" s="21" t="s">
        <v>18</v>
      </c>
      <c r="J22" s="22" t="s">
        <v>0</v>
      </c>
      <c r="K22" s="25" t="s">
        <v>90</v>
      </c>
      <c r="L22" s="183" t="s">
        <v>91</v>
      </c>
      <c r="M22" s="184"/>
      <c r="N22" s="17" t="s">
        <v>97</v>
      </c>
      <c r="O22" s="151"/>
    </row>
    <row r="23" spans="1:17" ht="279" customHeight="1" x14ac:dyDescent="0.3">
      <c r="A23" s="261"/>
      <c r="B23" s="169"/>
      <c r="C23" s="169"/>
      <c r="D23" s="169"/>
      <c r="E23" s="132"/>
      <c r="F23" s="169"/>
      <c r="G23" s="172"/>
      <c r="H23" s="169" t="e">
        <f t="shared" si="0"/>
        <v>#DIV/0!</v>
      </c>
      <c r="I23" s="67" t="s">
        <v>55</v>
      </c>
      <c r="J23" s="22">
        <v>0.25</v>
      </c>
      <c r="K23" s="22">
        <v>0.25</v>
      </c>
      <c r="L23" s="147">
        <f t="shared" ref="L23:L29" si="1">K23-J23</f>
        <v>0</v>
      </c>
      <c r="M23" s="148"/>
      <c r="N23" s="26"/>
      <c r="O23" s="134"/>
    </row>
    <row r="24" spans="1:17" ht="110.25" customHeight="1" x14ac:dyDescent="0.25">
      <c r="A24" s="175">
        <v>2</v>
      </c>
      <c r="B24" s="153" t="s">
        <v>59</v>
      </c>
      <c r="C24" s="113" t="s">
        <v>33</v>
      </c>
      <c r="D24" s="177" t="s">
        <v>99</v>
      </c>
      <c r="E24" s="130" t="s">
        <v>2</v>
      </c>
      <c r="F24" s="153">
        <v>63427.8</v>
      </c>
      <c r="G24" s="156">
        <v>59784.5</v>
      </c>
      <c r="H24" s="159">
        <f>G24/F24*100</f>
        <v>94.255988698961644</v>
      </c>
      <c r="I24" s="9" t="s">
        <v>30</v>
      </c>
      <c r="J24" s="78">
        <v>0.82</v>
      </c>
      <c r="K24" s="77">
        <v>0.82</v>
      </c>
      <c r="L24" s="147">
        <f t="shared" si="1"/>
        <v>0</v>
      </c>
      <c r="M24" s="148"/>
      <c r="N24" s="28"/>
      <c r="O24" s="149" t="s">
        <v>112</v>
      </c>
      <c r="P24" s="5"/>
      <c r="Q24" s="6"/>
    </row>
    <row r="25" spans="1:17" ht="99" customHeight="1" x14ac:dyDescent="0.25">
      <c r="A25" s="176"/>
      <c r="B25" s="154"/>
      <c r="C25" s="113"/>
      <c r="D25" s="177"/>
      <c r="E25" s="162"/>
      <c r="F25" s="154"/>
      <c r="G25" s="157"/>
      <c r="H25" s="160"/>
      <c r="I25" s="21" t="s">
        <v>113</v>
      </c>
      <c r="J25" s="103">
        <v>26100</v>
      </c>
      <c r="K25" s="104">
        <v>28648</v>
      </c>
      <c r="L25" s="244">
        <f t="shared" si="1"/>
        <v>2548</v>
      </c>
      <c r="M25" s="245"/>
      <c r="N25" s="29"/>
      <c r="O25" s="150"/>
      <c r="P25" s="5"/>
      <c r="Q25" s="6"/>
    </row>
    <row r="26" spans="1:17" ht="63" customHeight="1" x14ac:dyDescent="0.25">
      <c r="A26" s="176"/>
      <c r="B26" s="154"/>
      <c r="C26" s="113"/>
      <c r="D26" s="177"/>
      <c r="E26" s="162"/>
      <c r="F26" s="154"/>
      <c r="G26" s="157"/>
      <c r="H26" s="160"/>
      <c r="I26" s="99" t="s">
        <v>107</v>
      </c>
      <c r="J26" s="103" t="s">
        <v>114</v>
      </c>
      <c r="K26" s="104" t="s">
        <v>115</v>
      </c>
      <c r="L26" s="244">
        <f t="shared" ref="L26" si="2">K26-J26</f>
        <v>9800</v>
      </c>
      <c r="M26" s="245"/>
      <c r="N26" s="29"/>
      <c r="O26" s="150"/>
      <c r="P26" s="5"/>
      <c r="Q26" s="6"/>
    </row>
    <row r="27" spans="1:17" ht="111.75" customHeight="1" x14ac:dyDescent="0.25">
      <c r="A27" s="176"/>
      <c r="B27" s="154"/>
      <c r="C27" s="113"/>
      <c r="D27" s="177"/>
      <c r="E27" s="162"/>
      <c r="F27" s="154"/>
      <c r="G27" s="157"/>
      <c r="H27" s="160"/>
      <c r="I27" s="9" t="s">
        <v>31</v>
      </c>
      <c r="J27" s="78">
        <v>0.82299999999999995</v>
      </c>
      <c r="K27" s="23">
        <v>0.82299999999999995</v>
      </c>
      <c r="L27" s="147">
        <f t="shared" si="1"/>
        <v>0</v>
      </c>
      <c r="M27" s="148"/>
      <c r="N27" s="29"/>
      <c r="O27" s="150"/>
      <c r="P27" s="5"/>
      <c r="Q27" s="6"/>
    </row>
    <row r="28" spans="1:17" ht="207.75" customHeight="1" x14ac:dyDescent="0.25">
      <c r="A28" s="176"/>
      <c r="B28" s="154"/>
      <c r="C28" s="113"/>
      <c r="D28" s="177"/>
      <c r="E28" s="163"/>
      <c r="F28" s="155"/>
      <c r="G28" s="158"/>
      <c r="H28" s="161"/>
      <c r="I28" s="9" t="s">
        <v>32</v>
      </c>
      <c r="J28" s="100">
        <v>0.53</v>
      </c>
      <c r="K28" s="19">
        <v>0.53</v>
      </c>
      <c r="L28" s="147">
        <f t="shared" si="1"/>
        <v>0</v>
      </c>
      <c r="M28" s="148"/>
      <c r="N28" s="29"/>
      <c r="O28" s="150"/>
      <c r="P28" s="5"/>
      <c r="Q28" s="6"/>
    </row>
    <row r="29" spans="1:17" ht="113.25" customHeight="1" x14ac:dyDescent="0.25">
      <c r="A29" s="176"/>
      <c r="B29" s="168"/>
      <c r="C29" s="113"/>
      <c r="D29" s="177"/>
      <c r="E29" s="30" t="s">
        <v>38</v>
      </c>
      <c r="F29" s="32">
        <v>93.9</v>
      </c>
      <c r="G29" s="75">
        <v>93.9</v>
      </c>
      <c r="H29" s="32">
        <v>100</v>
      </c>
      <c r="I29" s="9" t="s">
        <v>34</v>
      </c>
      <c r="J29" s="68">
        <v>0.81</v>
      </c>
      <c r="K29" s="68">
        <v>0.81</v>
      </c>
      <c r="L29" s="147">
        <f t="shared" si="1"/>
        <v>0</v>
      </c>
      <c r="M29" s="148"/>
      <c r="N29" s="33"/>
      <c r="O29" s="151"/>
      <c r="P29" s="5"/>
      <c r="Q29" s="4"/>
    </row>
    <row r="30" spans="1:17" ht="63.75" customHeight="1" x14ac:dyDescent="0.25">
      <c r="A30" s="176"/>
      <c r="B30" s="168"/>
      <c r="C30" s="113"/>
      <c r="D30" s="177"/>
      <c r="E30" s="13" t="s">
        <v>36</v>
      </c>
      <c r="F30" s="18">
        <v>735.8</v>
      </c>
      <c r="G30" s="34">
        <v>735.8</v>
      </c>
      <c r="H30" s="35">
        <f>G30/F30*100</f>
        <v>100</v>
      </c>
      <c r="I30" s="178" t="s">
        <v>116</v>
      </c>
      <c r="J30" s="179" t="s">
        <v>117</v>
      </c>
      <c r="K30" s="181" t="s">
        <v>117</v>
      </c>
      <c r="L30" s="183">
        <f t="shared" ref="L30" si="3">K30-J30</f>
        <v>0</v>
      </c>
      <c r="M30" s="184"/>
      <c r="N30" s="165"/>
      <c r="O30" s="151"/>
    </row>
    <row r="31" spans="1:17" ht="150" customHeight="1" x14ac:dyDescent="0.25">
      <c r="A31" s="176"/>
      <c r="B31" s="168"/>
      <c r="C31" s="113"/>
      <c r="D31" s="177"/>
      <c r="E31" s="76" t="s">
        <v>39</v>
      </c>
      <c r="F31" s="67">
        <v>62598.1</v>
      </c>
      <c r="G31" s="31">
        <v>58954.8</v>
      </c>
      <c r="H31" s="35">
        <f>G31/F31*100</f>
        <v>94.179855299122508</v>
      </c>
      <c r="I31" s="120"/>
      <c r="J31" s="180"/>
      <c r="K31" s="182"/>
      <c r="L31" s="185"/>
      <c r="M31" s="186"/>
      <c r="N31" s="166"/>
      <c r="O31" s="152"/>
    </row>
    <row r="32" spans="1:17" ht="93.75" x14ac:dyDescent="0.25">
      <c r="A32" s="112">
        <v>3</v>
      </c>
      <c r="B32" s="230" t="s">
        <v>60</v>
      </c>
      <c r="C32" s="153" t="s">
        <v>33</v>
      </c>
      <c r="D32" s="167" t="s">
        <v>99</v>
      </c>
      <c r="E32" s="73" t="s">
        <v>2</v>
      </c>
      <c r="F32" s="69">
        <v>54100.1</v>
      </c>
      <c r="G32" s="110">
        <v>22924.5</v>
      </c>
      <c r="H32" s="74">
        <f>G32/F32*100</f>
        <v>42.374228513440826</v>
      </c>
      <c r="I32" s="9" t="s">
        <v>28</v>
      </c>
      <c r="J32" s="14">
        <v>38.799999999999997</v>
      </c>
      <c r="K32" s="27">
        <v>39.1</v>
      </c>
      <c r="L32" s="164">
        <f>K32-J32</f>
        <v>0.30000000000000426</v>
      </c>
      <c r="M32" s="164"/>
      <c r="N32" s="246" t="s">
        <v>98</v>
      </c>
      <c r="O32" s="189" t="s">
        <v>128</v>
      </c>
    </row>
    <row r="33" spans="1:15" ht="75" x14ac:dyDescent="0.25">
      <c r="A33" s="112"/>
      <c r="B33" s="177"/>
      <c r="C33" s="154"/>
      <c r="D33" s="168"/>
      <c r="E33" s="13" t="s">
        <v>35</v>
      </c>
      <c r="F33" s="9">
        <v>0</v>
      </c>
      <c r="G33" s="38">
        <v>0</v>
      </c>
      <c r="H33" s="9">
        <v>0</v>
      </c>
      <c r="I33" s="70" t="s">
        <v>29</v>
      </c>
      <c r="J33" s="71">
        <v>53</v>
      </c>
      <c r="K33" s="72">
        <v>53</v>
      </c>
      <c r="L33" s="164">
        <f>K33-J33</f>
        <v>0</v>
      </c>
      <c r="M33" s="164"/>
      <c r="N33" s="247"/>
      <c r="O33" s="190"/>
    </row>
    <row r="34" spans="1:15" ht="56.25" customHeight="1" x14ac:dyDescent="0.25">
      <c r="A34" s="112"/>
      <c r="B34" s="177"/>
      <c r="C34" s="154"/>
      <c r="D34" s="168"/>
      <c r="E34" s="13" t="s">
        <v>36</v>
      </c>
      <c r="F34" s="9">
        <v>48557.4</v>
      </c>
      <c r="G34" s="38">
        <v>19253.8</v>
      </c>
      <c r="H34" s="18">
        <f>G34/F34*100</f>
        <v>39.651628793963425</v>
      </c>
      <c r="I34" s="120" t="s">
        <v>56</v>
      </c>
      <c r="J34" s="224">
        <v>67</v>
      </c>
      <c r="K34" s="239">
        <v>67</v>
      </c>
      <c r="L34" s="208">
        <f t="shared" ref="L34:L35" si="4">K34-J34</f>
        <v>0</v>
      </c>
      <c r="M34" s="209"/>
      <c r="N34" s="247"/>
      <c r="O34" s="190"/>
    </row>
    <row r="35" spans="1:15" ht="120.75" customHeight="1" x14ac:dyDescent="0.25">
      <c r="A35" s="112"/>
      <c r="B35" s="177"/>
      <c r="C35" s="155"/>
      <c r="D35" s="229"/>
      <c r="E35" s="13" t="s">
        <v>37</v>
      </c>
      <c r="F35" s="39">
        <v>5542.7</v>
      </c>
      <c r="G35" s="40">
        <v>3670.7</v>
      </c>
      <c r="H35" s="41">
        <f>G35/F35*100</f>
        <v>66.225846609053349</v>
      </c>
      <c r="I35" s="121" t="s">
        <v>56</v>
      </c>
      <c r="J35" s="222">
        <v>66</v>
      </c>
      <c r="K35" s="240">
        <v>66</v>
      </c>
      <c r="L35" s="210">
        <f t="shared" si="4"/>
        <v>0</v>
      </c>
      <c r="M35" s="211"/>
      <c r="N35" s="248"/>
      <c r="O35" s="271"/>
    </row>
    <row r="36" spans="1:15" ht="55.5" customHeight="1" x14ac:dyDescent="0.25">
      <c r="A36" s="112">
        <v>4</v>
      </c>
      <c r="B36" s="230" t="s">
        <v>61</v>
      </c>
      <c r="C36" s="153" t="s">
        <v>21</v>
      </c>
      <c r="D36" s="167" t="s">
        <v>102</v>
      </c>
      <c r="E36" s="42" t="s">
        <v>2</v>
      </c>
      <c r="F36" s="43">
        <v>78484.800000000003</v>
      </c>
      <c r="G36" s="43">
        <v>77547.8</v>
      </c>
      <c r="H36" s="44">
        <f t="shared" ref="H36:H39" si="5">G36/F36*100</f>
        <v>98.806138258618219</v>
      </c>
      <c r="I36" s="226" t="s">
        <v>40</v>
      </c>
      <c r="J36" s="227">
        <v>100</v>
      </c>
      <c r="K36" s="228">
        <v>98</v>
      </c>
      <c r="L36" s="208">
        <f t="shared" ref="L36:L37" si="6">K36-J36</f>
        <v>-2</v>
      </c>
      <c r="M36" s="209"/>
      <c r="N36" s="128" t="s">
        <v>100</v>
      </c>
      <c r="O36" s="149" t="s">
        <v>101</v>
      </c>
    </row>
    <row r="37" spans="1:15" ht="54" customHeight="1" x14ac:dyDescent="0.25">
      <c r="A37" s="112"/>
      <c r="B37" s="230"/>
      <c r="C37" s="154"/>
      <c r="D37" s="168"/>
      <c r="E37" s="13" t="s">
        <v>35</v>
      </c>
      <c r="F37" s="9">
        <v>7.3</v>
      </c>
      <c r="G37" s="8">
        <v>3.4</v>
      </c>
      <c r="H37" s="18">
        <f t="shared" si="5"/>
        <v>46.575342465753423</v>
      </c>
      <c r="I37" s="222"/>
      <c r="J37" s="222"/>
      <c r="K37" s="225"/>
      <c r="L37" s="210">
        <f t="shared" si="6"/>
        <v>0</v>
      </c>
      <c r="M37" s="211"/>
      <c r="N37" s="287"/>
      <c r="O37" s="150"/>
    </row>
    <row r="38" spans="1:15" ht="55.5" customHeight="1" x14ac:dyDescent="0.25">
      <c r="A38" s="112"/>
      <c r="B38" s="230"/>
      <c r="C38" s="154"/>
      <c r="D38" s="168"/>
      <c r="E38" s="13" t="s">
        <v>36</v>
      </c>
      <c r="F38" s="8">
        <v>5710.3</v>
      </c>
      <c r="G38" s="8">
        <v>5568.2</v>
      </c>
      <c r="H38" s="18">
        <f t="shared" si="5"/>
        <v>97.511514281211149</v>
      </c>
      <c r="I38" s="120" t="s">
        <v>132</v>
      </c>
      <c r="J38" s="224">
        <v>100</v>
      </c>
      <c r="K38" s="223">
        <v>100</v>
      </c>
      <c r="L38" s="208">
        <f t="shared" ref="L38:L39" si="7">K38-J38</f>
        <v>0</v>
      </c>
      <c r="M38" s="209"/>
      <c r="N38" s="288"/>
      <c r="O38" s="150"/>
    </row>
    <row r="39" spans="1:15" ht="85.5" customHeight="1" x14ac:dyDescent="0.25">
      <c r="A39" s="112"/>
      <c r="B39" s="230"/>
      <c r="C39" s="155"/>
      <c r="D39" s="229"/>
      <c r="E39" s="13" t="s">
        <v>37</v>
      </c>
      <c r="F39" s="9">
        <v>72767.3</v>
      </c>
      <c r="G39" s="8">
        <v>71976.2</v>
      </c>
      <c r="H39" s="18">
        <f t="shared" si="5"/>
        <v>98.912835847970172</v>
      </c>
      <c r="I39" s="121"/>
      <c r="J39" s="222"/>
      <c r="K39" s="225"/>
      <c r="L39" s="210">
        <f t="shared" si="7"/>
        <v>0</v>
      </c>
      <c r="M39" s="211"/>
      <c r="N39" s="289"/>
      <c r="O39" s="270"/>
    </row>
    <row r="40" spans="1:15" ht="37.5" customHeight="1" x14ac:dyDescent="0.25">
      <c r="A40" s="112">
        <v>5</v>
      </c>
      <c r="B40" s="230" t="s">
        <v>62</v>
      </c>
      <c r="C40" s="153" t="s">
        <v>22</v>
      </c>
      <c r="D40" s="153" t="s">
        <v>131</v>
      </c>
      <c r="E40" s="13" t="s">
        <v>2</v>
      </c>
      <c r="F40" s="15">
        <v>96504.2</v>
      </c>
      <c r="G40" s="82">
        <v>96493.4</v>
      </c>
      <c r="H40" s="84">
        <f>G40/F40*100</f>
        <v>99.988808777234567</v>
      </c>
      <c r="I40" s="120" t="s">
        <v>103</v>
      </c>
      <c r="J40" s="224">
        <v>1</v>
      </c>
      <c r="K40" s="223">
        <v>1</v>
      </c>
      <c r="L40" s="208">
        <f t="shared" ref="L40:L41" si="8">K40-J40</f>
        <v>0</v>
      </c>
      <c r="M40" s="209"/>
      <c r="N40" s="202"/>
      <c r="O40" s="149" t="s">
        <v>112</v>
      </c>
    </row>
    <row r="41" spans="1:15" ht="90" customHeight="1" x14ac:dyDescent="0.25">
      <c r="A41" s="112"/>
      <c r="B41" s="230"/>
      <c r="C41" s="154"/>
      <c r="D41" s="154"/>
      <c r="E41" s="13" t="s">
        <v>35</v>
      </c>
      <c r="F41" s="15">
        <v>0</v>
      </c>
      <c r="G41" s="8">
        <v>0</v>
      </c>
      <c r="H41" s="46">
        <v>0</v>
      </c>
      <c r="I41" s="121"/>
      <c r="J41" s="222"/>
      <c r="K41" s="225"/>
      <c r="L41" s="210">
        <f t="shared" si="8"/>
        <v>0</v>
      </c>
      <c r="M41" s="211"/>
      <c r="N41" s="203"/>
      <c r="O41" s="151"/>
    </row>
    <row r="42" spans="1:15" ht="111.75" customHeight="1" x14ac:dyDescent="0.25">
      <c r="A42" s="112"/>
      <c r="B42" s="230"/>
      <c r="C42" s="154"/>
      <c r="D42" s="154"/>
      <c r="E42" s="13" t="s">
        <v>36</v>
      </c>
      <c r="F42" s="8">
        <v>45857.2</v>
      </c>
      <c r="G42" s="81">
        <v>45857.2</v>
      </c>
      <c r="H42" s="18">
        <f>G42/F42*100</f>
        <v>100</v>
      </c>
      <c r="I42" s="9" t="s">
        <v>41</v>
      </c>
      <c r="J42" s="71" t="s">
        <v>104</v>
      </c>
      <c r="K42" s="15">
        <v>0</v>
      </c>
      <c r="L42" s="215">
        <v>0</v>
      </c>
      <c r="M42" s="216"/>
      <c r="N42" s="47" t="s">
        <v>23</v>
      </c>
      <c r="O42" s="151"/>
    </row>
    <row r="43" spans="1:15" ht="187.5" customHeight="1" x14ac:dyDescent="0.25">
      <c r="A43" s="112"/>
      <c r="B43" s="230"/>
      <c r="C43" s="155"/>
      <c r="D43" s="155"/>
      <c r="E43" s="30" t="s">
        <v>37</v>
      </c>
      <c r="F43" s="97">
        <v>50647</v>
      </c>
      <c r="G43" s="48">
        <v>50636.2</v>
      </c>
      <c r="H43" s="83">
        <f>G43/F43*100</f>
        <v>99.978675933421528</v>
      </c>
      <c r="I43" s="21" t="s">
        <v>42</v>
      </c>
      <c r="J43" s="79" t="s">
        <v>105</v>
      </c>
      <c r="K43" s="80">
        <v>228.9</v>
      </c>
      <c r="L43" s="194">
        <v>227.9</v>
      </c>
      <c r="M43" s="195"/>
      <c r="N43" s="49" t="s">
        <v>63</v>
      </c>
      <c r="O43" s="152"/>
    </row>
    <row r="44" spans="1:15" ht="101.25" customHeight="1" x14ac:dyDescent="0.25">
      <c r="A44" s="175">
        <v>6</v>
      </c>
      <c r="B44" s="153" t="s">
        <v>58</v>
      </c>
      <c r="C44" s="153" t="s">
        <v>33</v>
      </c>
      <c r="D44" s="167" t="s">
        <v>106</v>
      </c>
      <c r="E44" s="263" t="s">
        <v>2</v>
      </c>
      <c r="F44" s="264">
        <v>381.7</v>
      </c>
      <c r="G44" s="265">
        <v>381.7</v>
      </c>
      <c r="H44" s="266">
        <f>G44/F44*100</f>
        <v>100</v>
      </c>
      <c r="I44" s="267" t="s">
        <v>107</v>
      </c>
      <c r="J44" s="291">
        <v>8887</v>
      </c>
      <c r="K44" s="291">
        <v>9297</v>
      </c>
      <c r="L44" s="214">
        <f>K44-J44</f>
        <v>410</v>
      </c>
      <c r="M44" s="214"/>
      <c r="N44" s="268"/>
      <c r="O44" s="189" t="s">
        <v>112</v>
      </c>
    </row>
    <row r="45" spans="1:15" ht="101.25" customHeight="1" x14ac:dyDescent="0.25">
      <c r="A45" s="176"/>
      <c r="B45" s="154"/>
      <c r="C45" s="154"/>
      <c r="D45" s="168"/>
      <c r="E45" s="263"/>
      <c r="F45" s="264"/>
      <c r="G45" s="265"/>
      <c r="H45" s="266"/>
      <c r="I45" s="267"/>
      <c r="J45" s="291"/>
      <c r="K45" s="291"/>
      <c r="L45" s="214"/>
      <c r="M45" s="214"/>
      <c r="N45" s="292"/>
      <c r="O45" s="190"/>
    </row>
    <row r="46" spans="1:15" ht="101.25" customHeight="1" x14ac:dyDescent="0.25">
      <c r="A46" s="176"/>
      <c r="B46" s="154"/>
      <c r="C46" s="154"/>
      <c r="D46" s="168"/>
      <c r="E46" s="13" t="s">
        <v>36</v>
      </c>
      <c r="F46" s="39">
        <v>239.4</v>
      </c>
      <c r="G46" s="40">
        <v>239.4</v>
      </c>
      <c r="H46" s="50">
        <f>G46/F46*100</f>
        <v>100</v>
      </c>
      <c r="I46" s="120" t="s">
        <v>108</v>
      </c>
      <c r="J46" s="120">
        <v>138</v>
      </c>
      <c r="K46" s="135">
        <v>143</v>
      </c>
      <c r="L46" s="164">
        <f>K46-J46</f>
        <v>5</v>
      </c>
      <c r="M46" s="164"/>
      <c r="N46" s="293"/>
      <c r="O46" s="151"/>
    </row>
    <row r="47" spans="1:15" ht="101.25" customHeight="1" x14ac:dyDescent="0.25">
      <c r="A47" s="234"/>
      <c r="B47" s="155"/>
      <c r="C47" s="155"/>
      <c r="D47" s="229"/>
      <c r="E47" s="30" t="s">
        <v>37</v>
      </c>
      <c r="F47" s="36">
        <v>142.19999999999999</v>
      </c>
      <c r="G47" s="37">
        <v>142.19999999999999</v>
      </c>
      <c r="H47" s="50">
        <f>G47/F47*100</f>
        <v>100</v>
      </c>
      <c r="I47" s="121"/>
      <c r="J47" s="121"/>
      <c r="K47" s="142"/>
      <c r="L47" s="164"/>
      <c r="M47" s="164"/>
      <c r="N47" s="169"/>
      <c r="O47" s="152"/>
    </row>
    <row r="48" spans="1:15" ht="37.5" customHeight="1" x14ac:dyDescent="0.25">
      <c r="A48" s="231">
        <v>7</v>
      </c>
      <c r="B48" s="113" t="s">
        <v>82</v>
      </c>
      <c r="C48" s="114" t="s">
        <v>21</v>
      </c>
      <c r="D48" s="117" t="s">
        <v>102</v>
      </c>
      <c r="E48" s="13" t="s">
        <v>2</v>
      </c>
      <c r="F48" s="107">
        <v>35</v>
      </c>
      <c r="G48" s="109">
        <v>35</v>
      </c>
      <c r="H48" s="45">
        <f>G48/F48*100</f>
        <v>100</v>
      </c>
      <c r="I48" s="120" t="s">
        <v>83</v>
      </c>
      <c r="J48" s="282" t="s">
        <v>84</v>
      </c>
      <c r="K48" s="217" t="s">
        <v>84</v>
      </c>
      <c r="L48" s="204">
        <v>0</v>
      </c>
      <c r="M48" s="205"/>
      <c r="N48" s="202"/>
      <c r="O48" s="149" t="s">
        <v>49</v>
      </c>
    </row>
    <row r="49" spans="1:15" ht="56.25" x14ac:dyDescent="0.25">
      <c r="A49" s="232"/>
      <c r="B49" s="113"/>
      <c r="C49" s="115"/>
      <c r="D49" s="118"/>
      <c r="E49" s="13" t="s">
        <v>35</v>
      </c>
      <c r="F49" s="9">
        <v>0</v>
      </c>
      <c r="G49" s="8">
        <v>0</v>
      </c>
      <c r="H49" s="46">
        <v>0</v>
      </c>
      <c r="I49" s="226"/>
      <c r="J49" s="283"/>
      <c r="K49" s="218"/>
      <c r="L49" s="212"/>
      <c r="M49" s="213"/>
      <c r="N49" s="290"/>
      <c r="O49" s="151"/>
    </row>
    <row r="50" spans="1:15" ht="56.25" x14ac:dyDescent="0.25">
      <c r="A50" s="232"/>
      <c r="B50" s="113"/>
      <c r="C50" s="115"/>
      <c r="D50" s="118"/>
      <c r="E50" s="13" t="s">
        <v>36</v>
      </c>
      <c r="F50" s="9">
        <v>0</v>
      </c>
      <c r="G50" s="8">
        <v>0</v>
      </c>
      <c r="H50" s="46">
        <v>0</v>
      </c>
      <c r="I50" s="121"/>
      <c r="J50" s="284"/>
      <c r="K50" s="219"/>
      <c r="L50" s="206"/>
      <c r="M50" s="207"/>
      <c r="N50" s="203"/>
      <c r="O50" s="151"/>
    </row>
    <row r="51" spans="1:15" ht="177.75" customHeight="1" x14ac:dyDescent="0.3">
      <c r="A51" s="233"/>
      <c r="B51" s="113"/>
      <c r="C51" s="116"/>
      <c r="D51" s="119"/>
      <c r="E51" s="30" t="s">
        <v>37</v>
      </c>
      <c r="F51" s="9">
        <v>35</v>
      </c>
      <c r="G51" s="8">
        <v>35</v>
      </c>
      <c r="H51" s="18">
        <f>G51/F51*100</f>
        <v>100</v>
      </c>
      <c r="I51" s="51" t="s">
        <v>85</v>
      </c>
      <c r="J51" s="92" t="s">
        <v>86</v>
      </c>
      <c r="K51" s="93" t="s">
        <v>87</v>
      </c>
      <c r="L51" s="285">
        <v>0</v>
      </c>
      <c r="M51" s="286"/>
      <c r="N51" s="52"/>
      <c r="O51" s="152"/>
    </row>
    <row r="52" spans="1:15" ht="19.5" customHeight="1" x14ac:dyDescent="0.25">
      <c r="A52" s="175">
        <v>8</v>
      </c>
      <c r="B52" s="230" t="s">
        <v>71</v>
      </c>
      <c r="C52" s="153" t="s">
        <v>24</v>
      </c>
      <c r="D52" s="167" t="s">
        <v>102</v>
      </c>
      <c r="E52" s="13" t="s">
        <v>2</v>
      </c>
      <c r="F52" s="15">
        <v>0</v>
      </c>
      <c r="G52" s="8">
        <v>0</v>
      </c>
      <c r="H52" s="46">
        <v>0</v>
      </c>
      <c r="I52" s="120" t="s">
        <v>44</v>
      </c>
      <c r="J52" s="120">
        <v>222</v>
      </c>
      <c r="K52" s="135">
        <v>222</v>
      </c>
      <c r="L52" s="143">
        <v>0</v>
      </c>
      <c r="M52" s="144"/>
      <c r="N52" s="202"/>
      <c r="O52" s="149" t="s">
        <v>49</v>
      </c>
    </row>
    <row r="53" spans="1:15" ht="20.25" customHeight="1" x14ac:dyDescent="0.25">
      <c r="A53" s="176"/>
      <c r="B53" s="230"/>
      <c r="C53" s="154"/>
      <c r="D53" s="168"/>
      <c r="E53" s="13" t="s">
        <v>35</v>
      </c>
      <c r="F53" s="15">
        <v>0</v>
      </c>
      <c r="G53" s="8">
        <v>0</v>
      </c>
      <c r="H53" s="46">
        <v>0</v>
      </c>
      <c r="I53" s="222"/>
      <c r="J53" s="121"/>
      <c r="K53" s="142"/>
      <c r="L53" s="145"/>
      <c r="M53" s="146"/>
      <c r="N53" s="203"/>
      <c r="O53" s="151"/>
    </row>
    <row r="54" spans="1:15" ht="20.25" customHeight="1" x14ac:dyDescent="0.25">
      <c r="A54" s="176"/>
      <c r="B54" s="230"/>
      <c r="C54" s="154"/>
      <c r="D54" s="168"/>
      <c r="E54" s="130" t="s">
        <v>36</v>
      </c>
      <c r="F54" s="223">
        <v>0</v>
      </c>
      <c r="G54" s="135">
        <v>0</v>
      </c>
      <c r="H54" s="138">
        <v>0</v>
      </c>
      <c r="I54" s="120" t="s">
        <v>43</v>
      </c>
      <c r="J54" s="135">
        <v>10</v>
      </c>
      <c r="K54" s="135">
        <v>5.4</v>
      </c>
      <c r="L54" s="124">
        <v>-4.5999999999999996</v>
      </c>
      <c r="M54" s="125"/>
      <c r="N54" s="120" t="s">
        <v>72</v>
      </c>
      <c r="O54" s="151"/>
    </row>
    <row r="55" spans="1:15" ht="87.75" customHeight="1" x14ac:dyDescent="0.25">
      <c r="A55" s="176"/>
      <c r="B55" s="230"/>
      <c r="C55" s="154"/>
      <c r="D55" s="168"/>
      <c r="E55" s="131"/>
      <c r="F55" s="136"/>
      <c r="G55" s="136"/>
      <c r="H55" s="133"/>
      <c r="I55" s="222"/>
      <c r="J55" s="142"/>
      <c r="K55" s="142"/>
      <c r="L55" s="126"/>
      <c r="M55" s="127"/>
      <c r="N55" s="121"/>
      <c r="O55" s="151"/>
    </row>
    <row r="56" spans="1:15" ht="36" customHeight="1" x14ac:dyDescent="0.25">
      <c r="A56" s="176"/>
      <c r="B56" s="230"/>
      <c r="C56" s="154"/>
      <c r="D56" s="168"/>
      <c r="E56" s="132"/>
      <c r="F56" s="137"/>
      <c r="G56" s="137"/>
      <c r="H56" s="134"/>
      <c r="I56" s="120" t="s">
        <v>109</v>
      </c>
      <c r="J56" s="135">
        <v>34</v>
      </c>
      <c r="K56" s="135">
        <v>159</v>
      </c>
      <c r="L56" s="143">
        <v>125</v>
      </c>
      <c r="M56" s="144"/>
      <c r="N56" s="120"/>
      <c r="O56" s="151"/>
    </row>
    <row r="57" spans="1:15" ht="74.25" customHeight="1" x14ac:dyDescent="0.25">
      <c r="A57" s="234"/>
      <c r="B57" s="230"/>
      <c r="C57" s="155"/>
      <c r="D57" s="229"/>
      <c r="E57" s="13" t="s">
        <v>37</v>
      </c>
      <c r="F57" s="9">
        <v>0</v>
      </c>
      <c r="G57" s="8">
        <v>0</v>
      </c>
      <c r="H57" s="46">
        <v>0</v>
      </c>
      <c r="I57" s="222"/>
      <c r="J57" s="142"/>
      <c r="K57" s="142"/>
      <c r="L57" s="145"/>
      <c r="M57" s="146"/>
      <c r="N57" s="121"/>
      <c r="O57" s="152"/>
    </row>
    <row r="58" spans="1:15" ht="28.5" customHeight="1" x14ac:dyDescent="0.25">
      <c r="A58" s="112">
        <v>9</v>
      </c>
      <c r="B58" s="113" t="s">
        <v>67</v>
      </c>
      <c r="C58" s="114" t="s">
        <v>25</v>
      </c>
      <c r="D58" s="117" t="s">
        <v>102</v>
      </c>
      <c r="E58" s="13" t="s">
        <v>2</v>
      </c>
      <c r="F58" s="15">
        <v>32826.6</v>
      </c>
      <c r="G58" s="111">
        <v>5963.4</v>
      </c>
      <c r="H58" s="45">
        <f>G58/F58*100</f>
        <v>18.166365081976203</v>
      </c>
      <c r="I58" s="120" t="s">
        <v>69</v>
      </c>
      <c r="J58" s="120">
        <v>0</v>
      </c>
      <c r="K58" s="135">
        <v>0</v>
      </c>
      <c r="L58" s="143">
        <v>0</v>
      </c>
      <c r="M58" s="144"/>
      <c r="N58" s="202"/>
      <c r="O58" s="149" t="s">
        <v>121</v>
      </c>
    </row>
    <row r="59" spans="1:15" ht="38.25" customHeight="1" x14ac:dyDescent="0.25">
      <c r="A59" s="112"/>
      <c r="B59" s="113"/>
      <c r="C59" s="115"/>
      <c r="D59" s="118"/>
      <c r="E59" s="130" t="s">
        <v>38</v>
      </c>
      <c r="F59" s="120">
        <v>0</v>
      </c>
      <c r="G59" s="135">
        <v>0</v>
      </c>
      <c r="H59" s="138">
        <v>0</v>
      </c>
      <c r="I59" s="121"/>
      <c r="J59" s="121"/>
      <c r="K59" s="142"/>
      <c r="L59" s="145"/>
      <c r="M59" s="146"/>
      <c r="N59" s="203"/>
      <c r="O59" s="151"/>
    </row>
    <row r="60" spans="1:15" ht="146.25" customHeight="1" x14ac:dyDescent="0.3">
      <c r="A60" s="112"/>
      <c r="B60" s="113"/>
      <c r="C60" s="115"/>
      <c r="D60" s="118"/>
      <c r="E60" s="131"/>
      <c r="F60" s="133"/>
      <c r="G60" s="136"/>
      <c r="H60" s="133"/>
      <c r="I60" s="85" t="s">
        <v>119</v>
      </c>
      <c r="J60" s="94">
        <v>0</v>
      </c>
      <c r="K60" s="94">
        <v>0</v>
      </c>
      <c r="L60" s="220" t="s">
        <v>75</v>
      </c>
      <c r="M60" s="221"/>
      <c r="N60" s="86" t="s">
        <v>120</v>
      </c>
      <c r="O60" s="151"/>
    </row>
    <row r="61" spans="1:15" ht="146.25" customHeight="1" x14ac:dyDescent="0.3">
      <c r="A61" s="112"/>
      <c r="B61" s="113"/>
      <c r="C61" s="115"/>
      <c r="D61" s="118"/>
      <c r="E61" s="132"/>
      <c r="F61" s="134"/>
      <c r="G61" s="137"/>
      <c r="H61" s="134"/>
      <c r="I61" s="101" t="s">
        <v>118</v>
      </c>
      <c r="J61" s="107">
        <v>0</v>
      </c>
      <c r="K61" s="107">
        <v>0</v>
      </c>
      <c r="L61" s="105" t="s">
        <v>75</v>
      </c>
      <c r="M61" s="106"/>
      <c r="N61" s="102"/>
      <c r="O61" s="151"/>
    </row>
    <row r="62" spans="1:15" ht="56.25" x14ac:dyDescent="0.25">
      <c r="A62" s="112"/>
      <c r="B62" s="113"/>
      <c r="C62" s="115"/>
      <c r="D62" s="118"/>
      <c r="E62" s="13" t="s">
        <v>36</v>
      </c>
      <c r="F62" s="8">
        <v>10612.8</v>
      </c>
      <c r="G62" s="8">
        <v>1212.8</v>
      </c>
      <c r="H62" s="18">
        <f>G62/F62*100</f>
        <v>11.427709935172622</v>
      </c>
      <c r="I62" s="120" t="s">
        <v>70</v>
      </c>
      <c r="J62" s="120">
        <v>100</v>
      </c>
      <c r="K62" s="135">
        <v>100</v>
      </c>
      <c r="L62" s="143">
        <v>0</v>
      </c>
      <c r="M62" s="144"/>
      <c r="N62" s="202"/>
      <c r="O62" s="151"/>
    </row>
    <row r="63" spans="1:15" ht="42" customHeight="1" x14ac:dyDescent="0.25">
      <c r="A63" s="112"/>
      <c r="B63" s="113"/>
      <c r="C63" s="116"/>
      <c r="D63" s="119"/>
      <c r="E63" s="13" t="s">
        <v>37</v>
      </c>
      <c r="F63" s="53">
        <v>22213.8</v>
      </c>
      <c r="G63" s="53">
        <v>4750.6000000000004</v>
      </c>
      <c r="H63" s="54">
        <f>G63/F63*100</f>
        <v>21.385805220178451</v>
      </c>
      <c r="I63" s="121"/>
      <c r="J63" s="121"/>
      <c r="K63" s="142"/>
      <c r="L63" s="145"/>
      <c r="M63" s="146"/>
      <c r="N63" s="203"/>
      <c r="O63" s="152"/>
    </row>
    <row r="64" spans="1:15" ht="216" customHeight="1" x14ac:dyDescent="0.25">
      <c r="A64" s="112">
        <v>10</v>
      </c>
      <c r="B64" s="113" t="s">
        <v>68</v>
      </c>
      <c r="C64" s="114" t="s">
        <v>21</v>
      </c>
      <c r="D64" s="114" t="s">
        <v>111</v>
      </c>
      <c r="E64" s="13" t="s">
        <v>2</v>
      </c>
      <c r="F64" s="15">
        <v>40</v>
      </c>
      <c r="G64" s="15">
        <v>39.950000000000003</v>
      </c>
      <c r="H64" s="45">
        <f>G64/F64*100</f>
        <v>99.875</v>
      </c>
      <c r="I64" s="9" t="s">
        <v>45</v>
      </c>
      <c r="J64" s="14">
        <v>70</v>
      </c>
      <c r="K64" s="15">
        <v>66.7</v>
      </c>
      <c r="L64" s="194">
        <f>K64-J64</f>
        <v>-3.2999999999999972</v>
      </c>
      <c r="M64" s="195"/>
      <c r="N64" s="55" t="s">
        <v>53</v>
      </c>
      <c r="O64" s="149" t="s">
        <v>110</v>
      </c>
    </row>
    <row r="65" spans="1:15" ht="56.25" x14ac:dyDescent="0.25">
      <c r="A65" s="112"/>
      <c r="B65" s="113"/>
      <c r="C65" s="115"/>
      <c r="D65" s="115"/>
      <c r="E65" s="13" t="s">
        <v>36</v>
      </c>
      <c r="F65" s="9">
        <v>0</v>
      </c>
      <c r="G65" s="8">
        <v>0</v>
      </c>
      <c r="H65" s="46">
        <v>0</v>
      </c>
      <c r="I65" s="120" t="s">
        <v>46</v>
      </c>
      <c r="J65" s="224">
        <v>0</v>
      </c>
      <c r="K65" s="223">
        <v>0</v>
      </c>
      <c r="L65" s="204">
        <v>0</v>
      </c>
      <c r="M65" s="205"/>
      <c r="N65" s="120" t="s">
        <v>26</v>
      </c>
      <c r="O65" s="151"/>
    </row>
    <row r="66" spans="1:15" ht="75.75" customHeight="1" x14ac:dyDescent="0.25">
      <c r="A66" s="112"/>
      <c r="B66" s="113"/>
      <c r="C66" s="115"/>
      <c r="D66" s="115"/>
      <c r="E66" s="13" t="s">
        <v>36</v>
      </c>
      <c r="F66" s="9">
        <v>0</v>
      </c>
      <c r="G66" s="8">
        <v>0</v>
      </c>
      <c r="H66" s="46">
        <v>0</v>
      </c>
      <c r="I66" s="121"/>
      <c r="J66" s="222"/>
      <c r="K66" s="225"/>
      <c r="L66" s="206"/>
      <c r="M66" s="207"/>
      <c r="N66" s="196"/>
      <c r="O66" s="151"/>
    </row>
    <row r="67" spans="1:15" ht="105.75" customHeight="1" x14ac:dyDescent="0.25">
      <c r="A67" s="112"/>
      <c r="B67" s="113"/>
      <c r="C67" s="116"/>
      <c r="D67" s="116"/>
      <c r="E67" s="13" t="s">
        <v>37</v>
      </c>
      <c r="F67" s="81">
        <v>40</v>
      </c>
      <c r="G67" s="98">
        <v>39.950000000000003</v>
      </c>
      <c r="H67" s="18">
        <f>G67/F67*100</f>
        <v>99.875</v>
      </c>
      <c r="I67" s="9" t="s">
        <v>51</v>
      </c>
      <c r="J67" s="9">
        <v>0.35</v>
      </c>
      <c r="K67" s="8">
        <v>0</v>
      </c>
      <c r="L67" s="197">
        <v>0</v>
      </c>
      <c r="M67" s="198"/>
      <c r="N67" s="55" t="s">
        <v>53</v>
      </c>
      <c r="O67" s="152"/>
    </row>
    <row r="68" spans="1:15" ht="15" customHeight="1" x14ac:dyDescent="0.25">
      <c r="A68" s="175">
        <v>11</v>
      </c>
      <c r="B68" s="153" t="s">
        <v>64</v>
      </c>
      <c r="C68" s="153" t="s">
        <v>21</v>
      </c>
      <c r="D68" s="167" t="s">
        <v>102</v>
      </c>
      <c r="E68" s="13" t="s">
        <v>2</v>
      </c>
      <c r="F68" s="15">
        <v>4134.3999999999996</v>
      </c>
      <c r="G68" s="15">
        <v>2885.9</v>
      </c>
      <c r="H68" s="45">
        <f>G68/F68*100</f>
        <v>69.80214783281734</v>
      </c>
      <c r="I68" s="120" t="s">
        <v>65</v>
      </c>
      <c r="J68" s="224">
        <v>0</v>
      </c>
      <c r="K68" s="223">
        <v>0</v>
      </c>
      <c r="L68" s="204">
        <v>0</v>
      </c>
      <c r="M68" s="205"/>
      <c r="N68" s="191" t="s">
        <v>126</v>
      </c>
      <c r="O68" s="149" t="s">
        <v>127</v>
      </c>
    </row>
    <row r="69" spans="1:15" ht="134.25" customHeight="1" x14ac:dyDescent="0.25">
      <c r="A69" s="176"/>
      <c r="B69" s="154"/>
      <c r="C69" s="154"/>
      <c r="D69" s="168"/>
      <c r="E69" s="13" t="s">
        <v>35</v>
      </c>
      <c r="F69" s="15">
        <v>0</v>
      </c>
      <c r="G69" s="8">
        <v>0</v>
      </c>
      <c r="H69" s="46">
        <v>0</v>
      </c>
      <c r="I69" s="121"/>
      <c r="J69" s="222"/>
      <c r="K69" s="225"/>
      <c r="L69" s="206"/>
      <c r="M69" s="207"/>
      <c r="N69" s="192"/>
      <c r="O69" s="151"/>
    </row>
    <row r="70" spans="1:15" ht="56.25" customHeight="1" x14ac:dyDescent="0.25">
      <c r="A70" s="176"/>
      <c r="B70" s="154"/>
      <c r="C70" s="154"/>
      <c r="D70" s="168"/>
      <c r="E70" s="13" t="s">
        <v>36</v>
      </c>
      <c r="F70" s="15">
        <v>0</v>
      </c>
      <c r="G70" s="8">
        <v>0</v>
      </c>
      <c r="H70" s="46">
        <v>0</v>
      </c>
      <c r="I70" s="120" t="s">
        <v>66</v>
      </c>
      <c r="J70" s="224">
        <v>1</v>
      </c>
      <c r="K70" s="223">
        <v>1</v>
      </c>
      <c r="L70" s="278">
        <v>0</v>
      </c>
      <c r="M70" s="279"/>
      <c r="N70" s="192"/>
      <c r="O70" s="151"/>
    </row>
    <row r="71" spans="1:15" ht="176.25" customHeight="1" x14ac:dyDescent="0.25">
      <c r="A71" s="176"/>
      <c r="B71" s="154"/>
      <c r="C71" s="154"/>
      <c r="D71" s="229"/>
      <c r="E71" s="13" t="s">
        <v>37</v>
      </c>
      <c r="F71" s="59">
        <v>4134.3999999999996</v>
      </c>
      <c r="G71" s="8">
        <v>2885.9</v>
      </c>
      <c r="H71" s="18">
        <f>G71/F71*100</f>
        <v>69.80214783281734</v>
      </c>
      <c r="I71" s="121"/>
      <c r="J71" s="222"/>
      <c r="K71" s="225"/>
      <c r="L71" s="280"/>
      <c r="M71" s="281"/>
      <c r="N71" s="193"/>
      <c r="O71" s="152"/>
    </row>
    <row r="72" spans="1:15" ht="25.5" customHeight="1" x14ac:dyDescent="0.25">
      <c r="A72" s="175">
        <v>12</v>
      </c>
      <c r="B72" s="114" t="s">
        <v>88</v>
      </c>
      <c r="C72" s="114" t="s">
        <v>27</v>
      </c>
      <c r="D72" s="117" t="s">
        <v>102</v>
      </c>
      <c r="E72" s="13" t="s">
        <v>2</v>
      </c>
      <c r="F72" s="57">
        <v>160.1</v>
      </c>
      <c r="G72" s="57">
        <v>159.80000000000001</v>
      </c>
      <c r="H72" s="45">
        <f>G72/F72*100</f>
        <v>99.812617114303563</v>
      </c>
      <c r="I72" s="120" t="s">
        <v>47</v>
      </c>
      <c r="J72" s="120">
        <v>60</v>
      </c>
      <c r="K72" s="135">
        <v>60</v>
      </c>
      <c r="L72" s="143">
        <v>0</v>
      </c>
      <c r="M72" s="144"/>
      <c r="N72" s="200"/>
      <c r="O72" s="149" t="s">
        <v>57</v>
      </c>
    </row>
    <row r="73" spans="1:15" ht="56.25" x14ac:dyDescent="0.25">
      <c r="A73" s="176"/>
      <c r="B73" s="118"/>
      <c r="C73" s="115"/>
      <c r="D73" s="118"/>
      <c r="E73" s="13" t="s">
        <v>35</v>
      </c>
      <c r="F73" s="56">
        <v>0</v>
      </c>
      <c r="G73" s="8">
        <v>0</v>
      </c>
      <c r="H73" s="58">
        <v>0</v>
      </c>
      <c r="I73" s="121"/>
      <c r="J73" s="121"/>
      <c r="K73" s="142"/>
      <c r="L73" s="145"/>
      <c r="M73" s="146"/>
      <c r="N73" s="201"/>
      <c r="O73" s="151"/>
    </row>
    <row r="74" spans="1:15" ht="56.25" x14ac:dyDescent="0.25">
      <c r="A74" s="176"/>
      <c r="B74" s="118"/>
      <c r="C74" s="115"/>
      <c r="D74" s="118"/>
      <c r="E74" s="13" t="s">
        <v>36</v>
      </c>
      <c r="F74" s="56">
        <v>0</v>
      </c>
      <c r="G74" s="8">
        <v>0</v>
      </c>
      <c r="H74" s="58">
        <v>0</v>
      </c>
      <c r="I74" s="120" t="s">
        <v>48</v>
      </c>
      <c r="J74" s="120">
        <v>54</v>
      </c>
      <c r="K74" s="135">
        <v>54</v>
      </c>
      <c r="L74" s="143">
        <v>0</v>
      </c>
      <c r="M74" s="144"/>
      <c r="N74" s="202"/>
      <c r="O74" s="151"/>
    </row>
    <row r="75" spans="1:15" ht="116.25" customHeight="1" x14ac:dyDescent="0.25">
      <c r="A75" s="234"/>
      <c r="B75" s="119"/>
      <c r="C75" s="116"/>
      <c r="D75" s="119"/>
      <c r="E75" s="13" t="s">
        <v>37</v>
      </c>
      <c r="F75" s="59">
        <v>160.1</v>
      </c>
      <c r="G75" s="59">
        <v>159.80000000000001</v>
      </c>
      <c r="H75" s="18">
        <f>G75/F75*100</f>
        <v>99.812617114303563</v>
      </c>
      <c r="I75" s="121"/>
      <c r="J75" s="121"/>
      <c r="K75" s="142"/>
      <c r="L75" s="145"/>
      <c r="M75" s="146"/>
      <c r="N75" s="203"/>
      <c r="O75" s="152"/>
    </row>
    <row r="76" spans="1:15" ht="18.75" customHeight="1" x14ac:dyDescent="0.25">
      <c r="A76" s="112">
        <v>13</v>
      </c>
      <c r="B76" s="113" t="s">
        <v>74</v>
      </c>
      <c r="C76" s="114" t="s">
        <v>25</v>
      </c>
      <c r="D76" s="117" t="s">
        <v>102</v>
      </c>
      <c r="E76" s="87" t="s">
        <v>2</v>
      </c>
      <c r="F76" s="15">
        <v>2180</v>
      </c>
      <c r="G76" s="15">
        <v>80</v>
      </c>
      <c r="H76" s="45">
        <f>G76/F76*100</f>
        <v>3.669724770642202</v>
      </c>
      <c r="I76" s="120" t="s">
        <v>76</v>
      </c>
      <c r="J76" s="120">
        <v>95</v>
      </c>
      <c r="K76" s="122">
        <v>95</v>
      </c>
      <c r="L76" s="124">
        <v>0</v>
      </c>
      <c r="M76" s="125"/>
      <c r="N76" s="128"/>
      <c r="O76" s="149" t="s">
        <v>125</v>
      </c>
    </row>
    <row r="77" spans="1:15" ht="57.75" customHeight="1" x14ac:dyDescent="0.25">
      <c r="A77" s="112"/>
      <c r="B77" s="113"/>
      <c r="C77" s="115"/>
      <c r="D77" s="118"/>
      <c r="E77" s="130" t="s">
        <v>38</v>
      </c>
      <c r="F77" s="120">
        <v>0</v>
      </c>
      <c r="G77" s="135">
        <v>0</v>
      </c>
      <c r="H77" s="138">
        <v>0</v>
      </c>
      <c r="I77" s="121"/>
      <c r="J77" s="121"/>
      <c r="K77" s="123"/>
      <c r="L77" s="126"/>
      <c r="M77" s="127"/>
      <c r="N77" s="129"/>
      <c r="O77" s="151"/>
    </row>
    <row r="78" spans="1:15" ht="97.5" customHeight="1" x14ac:dyDescent="0.3">
      <c r="A78" s="112"/>
      <c r="B78" s="113"/>
      <c r="C78" s="115"/>
      <c r="D78" s="118"/>
      <c r="E78" s="131"/>
      <c r="F78" s="133"/>
      <c r="G78" s="136"/>
      <c r="H78" s="133"/>
      <c r="I78" s="88" t="s">
        <v>77</v>
      </c>
      <c r="J78" s="88">
        <v>65</v>
      </c>
      <c r="K78" s="108">
        <v>60</v>
      </c>
      <c r="L78" s="140" t="s">
        <v>75</v>
      </c>
      <c r="M78" s="141"/>
      <c r="N78" s="89" t="s">
        <v>124</v>
      </c>
      <c r="O78" s="151"/>
    </row>
    <row r="79" spans="1:15" ht="104.25" customHeight="1" x14ac:dyDescent="0.3">
      <c r="A79" s="112"/>
      <c r="B79" s="113"/>
      <c r="C79" s="115"/>
      <c r="D79" s="118"/>
      <c r="E79" s="132"/>
      <c r="F79" s="134"/>
      <c r="G79" s="137"/>
      <c r="H79" s="134"/>
      <c r="I79" s="88" t="s">
        <v>80</v>
      </c>
      <c r="J79" s="88">
        <v>4</v>
      </c>
      <c r="K79" s="8">
        <v>4</v>
      </c>
      <c r="L79" s="140" t="s">
        <v>75</v>
      </c>
      <c r="M79" s="275"/>
      <c r="N79" s="89"/>
      <c r="O79" s="151"/>
    </row>
    <row r="80" spans="1:15" ht="99" customHeight="1" x14ac:dyDescent="0.25">
      <c r="A80" s="112"/>
      <c r="B80" s="113"/>
      <c r="C80" s="115"/>
      <c r="D80" s="118"/>
      <c r="E80" s="130" t="s">
        <v>36</v>
      </c>
      <c r="F80" s="135">
        <v>0</v>
      </c>
      <c r="G80" s="135">
        <v>0</v>
      </c>
      <c r="H80" s="139">
        <v>0</v>
      </c>
      <c r="I80" s="88" t="s">
        <v>81</v>
      </c>
      <c r="J80" s="88">
        <v>1600</v>
      </c>
      <c r="K80" s="8">
        <v>1600</v>
      </c>
      <c r="L80" s="276" t="s">
        <v>75</v>
      </c>
      <c r="M80" s="277"/>
      <c r="N80" s="88"/>
      <c r="O80" s="151"/>
    </row>
    <row r="81" spans="1:15" ht="34.5" customHeight="1" x14ac:dyDescent="0.25">
      <c r="A81" s="112"/>
      <c r="B81" s="113"/>
      <c r="C81" s="115"/>
      <c r="D81" s="118"/>
      <c r="E81" s="132"/>
      <c r="F81" s="137"/>
      <c r="G81" s="137"/>
      <c r="H81" s="134"/>
      <c r="I81" s="120" t="s">
        <v>78</v>
      </c>
      <c r="J81" s="120">
        <v>700</v>
      </c>
      <c r="K81" s="135">
        <v>550</v>
      </c>
      <c r="L81" s="143">
        <v>-150</v>
      </c>
      <c r="M81" s="144"/>
      <c r="N81" s="120" t="s">
        <v>79</v>
      </c>
      <c r="O81" s="151"/>
    </row>
    <row r="82" spans="1:15" ht="43.5" customHeight="1" x14ac:dyDescent="0.25">
      <c r="A82" s="112"/>
      <c r="B82" s="113"/>
      <c r="C82" s="116"/>
      <c r="D82" s="119"/>
      <c r="E82" s="87" t="s">
        <v>37</v>
      </c>
      <c r="F82" s="90">
        <v>2180</v>
      </c>
      <c r="G82" s="90">
        <v>80</v>
      </c>
      <c r="H82" s="91">
        <f>G82/F82*100</f>
        <v>3.669724770642202</v>
      </c>
      <c r="I82" s="121"/>
      <c r="J82" s="121"/>
      <c r="K82" s="142"/>
      <c r="L82" s="145"/>
      <c r="M82" s="146"/>
      <c r="N82" s="121"/>
      <c r="O82" s="152"/>
    </row>
    <row r="83" spans="1:15" ht="18.75" x14ac:dyDescent="0.3">
      <c r="A83" s="60"/>
      <c r="B83" s="60"/>
      <c r="C83" s="60"/>
      <c r="D83" s="60"/>
      <c r="E83" s="61"/>
      <c r="F83" s="60"/>
      <c r="G83" s="60"/>
      <c r="H83" s="60"/>
      <c r="I83" s="60"/>
      <c r="J83" s="60"/>
      <c r="K83" s="60"/>
      <c r="L83" s="274"/>
      <c r="M83" s="274"/>
      <c r="N83" s="62"/>
      <c r="O83" s="7"/>
    </row>
    <row r="84" spans="1:15" ht="18.75" x14ac:dyDescent="0.3">
      <c r="A84" s="60"/>
      <c r="B84" s="60"/>
      <c r="C84" s="60"/>
      <c r="D84" s="60"/>
      <c r="E84" s="61"/>
      <c r="F84" s="60"/>
      <c r="G84" s="60"/>
      <c r="H84" s="60"/>
      <c r="I84" s="60"/>
      <c r="J84" s="60"/>
      <c r="K84" s="60"/>
      <c r="L84" s="63"/>
      <c r="M84" s="63"/>
      <c r="N84" s="62"/>
      <c r="O84" s="7"/>
    </row>
    <row r="85" spans="1:15" ht="18.75" x14ac:dyDescent="0.3">
      <c r="A85" s="60"/>
      <c r="B85" s="60"/>
      <c r="C85" s="187" t="s">
        <v>122</v>
      </c>
      <c r="D85" s="187"/>
      <c r="E85" s="187"/>
      <c r="F85" s="60"/>
      <c r="G85" s="60"/>
      <c r="H85" s="60"/>
      <c r="I85" s="188" t="s">
        <v>123</v>
      </c>
      <c r="J85" s="188"/>
      <c r="K85" s="188"/>
      <c r="L85" s="188"/>
      <c r="M85" s="188"/>
      <c r="N85" s="188"/>
      <c r="O85" s="7"/>
    </row>
    <row r="86" spans="1:15" ht="206.25" customHeight="1" x14ac:dyDescent="0.3">
      <c r="A86" s="60"/>
      <c r="B86" s="60"/>
      <c r="C86" s="60"/>
      <c r="D86" s="60"/>
      <c r="E86" s="61"/>
      <c r="F86" s="60"/>
      <c r="G86" s="60"/>
      <c r="H86" s="60"/>
      <c r="I86" s="60"/>
      <c r="J86" s="60"/>
      <c r="K86" s="60"/>
      <c r="L86" s="273"/>
      <c r="M86" s="273"/>
      <c r="N86" s="62"/>
      <c r="O86" s="7"/>
    </row>
    <row r="87" spans="1:15" ht="18.75" x14ac:dyDescent="0.3">
      <c r="A87" s="60"/>
      <c r="B87" s="60"/>
      <c r="C87" s="60"/>
      <c r="D87" s="60"/>
      <c r="E87" s="61"/>
      <c r="F87" s="60"/>
      <c r="G87" s="60"/>
      <c r="H87" s="60"/>
      <c r="I87" s="60"/>
      <c r="J87" s="60"/>
      <c r="K87" s="60"/>
      <c r="L87" s="273"/>
      <c r="M87" s="273"/>
      <c r="N87" s="62"/>
      <c r="O87" s="7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72"/>
      <c r="M88" s="272"/>
      <c r="N88" s="2"/>
    </row>
    <row r="89" spans="1:15" ht="15" customHeight="1" x14ac:dyDescent="0.25">
      <c r="A89" s="1"/>
      <c r="B89" s="1"/>
      <c r="C89" s="199" t="s">
        <v>73</v>
      </c>
      <c r="D89" s="199"/>
      <c r="E89" s="199"/>
      <c r="F89" s="1"/>
      <c r="G89" s="1"/>
      <c r="H89" s="1"/>
      <c r="I89" s="1"/>
      <c r="J89" s="1"/>
      <c r="K89" s="1"/>
      <c r="L89" s="272"/>
      <c r="M89" s="272"/>
      <c r="N89" s="2"/>
    </row>
    <row r="90" spans="1:15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72"/>
      <c r="M90" s="272"/>
      <c r="N90" s="2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3"/>
      <c r="M91" s="2"/>
      <c r="N91" s="2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3"/>
      <c r="M92" s="2"/>
      <c r="N92" s="2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3"/>
      <c r="M93" s="2"/>
      <c r="N93" s="2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3"/>
      <c r="M94" s="2"/>
      <c r="N94" s="2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3"/>
      <c r="M95" s="2"/>
      <c r="N95" s="2"/>
    </row>
  </sheetData>
  <mergeCells count="257">
    <mergeCell ref="O48:O51"/>
    <mergeCell ref="O52:O57"/>
    <mergeCell ref="N58:N59"/>
    <mergeCell ref="L51:M51"/>
    <mergeCell ref="L43:M43"/>
    <mergeCell ref="J46:J47"/>
    <mergeCell ref="N36:N39"/>
    <mergeCell ref="I54:I55"/>
    <mergeCell ref="N62:N63"/>
    <mergeCell ref="N48:N50"/>
    <mergeCell ref="L52:M53"/>
    <mergeCell ref="N52:N53"/>
    <mergeCell ref="J56:J57"/>
    <mergeCell ref="K56:K57"/>
    <mergeCell ref="L56:M57"/>
    <mergeCell ref="N56:N57"/>
    <mergeCell ref="J44:J45"/>
    <mergeCell ref="K44:K45"/>
    <mergeCell ref="I48:I50"/>
    <mergeCell ref="I58:I59"/>
    <mergeCell ref="I62:I63"/>
    <mergeCell ref="N54:N55"/>
    <mergeCell ref="I56:I57"/>
    <mergeCell ref="N44:N47"/>
    <mergeCell ref="A72:A75"/>
    <mergeCell ref="I74:I75"/>
    <mergeCell ref="J72:J73"/>
    <mergeCell ref="J74:J75"/>
    <mergeCell ref="K72:K73"/>
    <mergeCell ref="K74:K75"/>
    <mergeCell ref="L72:M73"/>
    <mergeCell ref="L74:M75"/>
    <mergeCell ref="D72:D75"/>
    <mergeCell ref="B72:B75"/>
    <mergeCell ref="C72:C75"/>
    <mergeCell ref="I72:I73"/>
    <mergeCell ref="L90:M90"/>
    <mergeCell ref="L89:M89"/>
    <mergeCell ref="L88:M88"/>
    <mergeCell ref="L87:M87"/>
    <mergeCell ref="L86:M86"/>
    <mergeCell ref="L83:M83"/>
    <mergeCell ref="K46:K47"/>
    <mergeCell ref="L46:M47"/>
    <mergeCell ref="J70:J71"/>
    <mergeCell ref="K70:K71"/>
    <mergeCell ref="K52:K53"/>
    <mergeCell ref="L79:M79"/>
    <mergeCell ref="L80:M80"/>
    <mergeCell ref="J54:J55"/>
    <mergeCell ref="K54:K55"/>
    <mergeCell ref="L54:M55"/>
    <mergeCell ref="J52:J53"/>
    <mergeCell ref="L70:M71"/>
    <mergeCell ref="J65:J66"/>
    <mergeCell ref="K65:K66"/>
    <mergeCell ref="L65:M66"/>
    <mergeCell ref="J48:J50"/>
    <mergeCell ref="J62:J63"/>
    <mergeCell ref="K62:K63"/>
    <mergeCell ref="A32:A35"/>
    <mergeCell ref="B32:B35"/>
    <mergeCell ref="D32:D35"/>
    <mergeCell ref="A6:O7"/>
    <mergeCell ref="B44:B47"/>
    <mergeCell ref="C44:C47"/>
    <mergeCell ref="D44:D47"/>
    <mergeCell ref="E44:E45"/>
    <mergeCell ref="F44:F45"/>
    <mergeCell ref="G44:G45"/>
    <mergeCell ref="H44:H45"/>
    <mergeCell ref="I44:I45"/>
    <mergeCell ref="I46:I47"/>
    <mergeCell ref="O15:O23"/>
    <mergeCell ref="O12:O13"/>
    <mergeCell ref="L19:M19"/>
    <mergeCell ref="L21:M21"/>
    <mergeCell ref="A36:A39"/>
    <mergeCell ref="B36:B39"/>
    <mergeCell ref="A44:A47"/>
    <mergeCell ref="D40:D43"/>
    <mergeCell ref="O36:O39"/>
    <mergeCell ref="O40:O43"/>
    <mergeCell ref="O32:O35"/>
    <mergeCell ref="A12:A13"/>
    <mergeCell ref="L12:M13"/>
    <mergeCell ref="A5:L5"/>
    <mergeCell ref="N12:N13"/>
    <mergeCell ref="I12:I13"/>
    <mergeCell ref="A9:L9"/>
    <mergeCell ref="D12:D13"/>
    <mergeCell ref="J16:J17"/>
    <mergeCell ref="E16:E17"/>
    <mergeCell ref="F16:F17"/>
    <mergeCell ref="K16:K17"/>
    <mergeCell ref="L16:M17"/>
    <mergeCell ref="I16:I17"/>
    <mergeCell ref="N16:N17"/>
    <mergeCell ref="K12:K13"/>
    <mergeCell ref="L15:M15"/>
    <mergeCell ref="L14:M14"/>
    <mergeCell ref="G12:G13"/>
    <mergeCell ref="E12:E13"/>
    <mergeCell ref="B12:B13"/>
    <mergeCell ref="C12:C13"/>
    <mergeCell ref="A15:A23"/>
    <mergeCell ref="B15:B23"/>
    <mergeCell ref="C15:C23"/>
    <mergeCell ref="A1:N1"/>
    <mergeCell ref="A8:L8"/>
    <mergeCell ref="F12:F13"/>
    <mergeCell ref="A10:L10"/>
    <mergeCell ref="L36:M37"/>
    <mergeCell ref="L38:M39"/>
    <mergeCell ref="A2:L2"/>
    <mergeCell ref="A3:L3"/>
    <mergeCell ref="I34:I35"/>
    <mergeCell ref="J34:J35"/>
    <mergeCell ref="K34:K35"/>
    <mergeCell ref="L34:M35"/>
    <mergeCell ref="L23:M23"/>
    <mergeCell ref="H12:H13"/>
    <mergeCell ref="J12:J13"/>
    <mergeCell ref="G16:G17"/>
    <mergeCell ref="H16:H17"/>
    <mergeCell ref="A11:N11"/>
    <mergeCell ref="L24:M24"/>
    <mergeCell ref="L22:M22"/>
    <mergeCell ref="L25:M25"/>
    <mergeCell ref="L26:M26"/>
    <mergeCell ref="N32:N35"/>
    <mergeCell ref="A4:L4"/>
    <mergeCell ref="A64:A67"/>
    <mergeCell ref="B64:B67"/>
    <mergeCell ref="D68:D71"/>
    <mergeCell ref="B68:B71"/>
    <mergeCell ref="C68:C71"/>
    <mergeCell ref="A40:A43"/>
    <mergeCell ref="B40:B43"/>
    <mergeCell ref="B48:B51"/>
    <mergeCell ref="A48:A51"/>
    <mergeCell ref="A68:A71"/>
    <mergeCell ref="B52:B57"/>
    <mergeCell ref="A52:A57"/>
    <mergeCell ref="D52:D57"/>
    <mergeCell ref="D64:D67"/>
    <mergeCell ref="E54:E56"/>
    <mergeCell ref="C36:C39"/>
    <mergeCell ref="D36:D39"/>
    <mergeCell ref="K58:K59"/>
    <mergeCell ref="L58:M59"/>
    <mergeCell ref="L62:M63"/>
    <mergeCell ref="D58:D63"/>
    <mergeCell ref="A58:A63"/>
    <mergeCell ref="B58:B63"/>
    <mergeCell ref="J68:J69"/>
    <mergeCell ref="K68:K69"/>
    <mergeCell ref="I36:I37"/>
    <mergeCell ref="I38:I39"/>
    <mergeCell ref="J36:J37"/>
    <mergeCell ref="K36:K37"/>
    <mergeCell ref="J38:J39"/>
    <mergeCell ref="K38:K39"/>
    <mergeCell ref="I40:I41"/>
    <mergeCell ref="J40:J41"/>
    <mergeCell ref="K40:K41"/>
    <mergeCell ref="C89:E89"/>
    <mergeCell ref="N72:N73"/>
    <mergeCell ref="N74:N75"/>
    <mergeCell ref="C58:C63"/>
    <mergeCell ref="L68:M69"/>
    <mergeCell ref="C32:C35"/>
    <mergeCell ref="L32:M32"/>
    <mergeCell ref="N40:N41"/>
    <mergeCell ref="L40:M41"/>
    <mergeCell ref="C64:C67"/>
    <mergeCell ref="L48:M50"/>
    <mergeCell ref="L44:M45"/>
    <mergeCell ref="J58:J59"/>
    <mergeCell ref="L42:M42"/>
    <mergeCell ref="D48:D51"/>
    <mergeCell ref="K48:K50"/>
    <mergeCell ref="E59:E61"/>
    <mergeCell ref="F59:F61"/>
    <mergeCell ref="G59:G61"/>
    <mergeCell ref="H59:H61"/>
    <mergeCell ref="L60:M60"/>
    <mergeCell ref="I52:I53"/>
    <mergeCell ref="F54:F56"/>
    <mergeCell ref="G54:G56"/>
    <mergeCell ref="H54:H56"/>
    <mergeCell ref="L29:M29"/>
    <mergeCell ref="I30:I31"/>
    <mergeCell ref="J30:J31"/>
    <mergeCell ref="K30:K31"/>
    <mergeCell ref="L30:M31"/>
    <mergeCell ref="C85:E85"/>
    <mergeCell ref="I85:N85"/>
    <mergeCell ref="O44:O47"/>
    <mergeCell ref="O76:O82"/>
    <mergeCell ref="N68:N71"/>
    <mergeCell ref="L64:M64"/>
    <mergeCell ref="O72:O75"/>
    <mergeCell ref="I65:I66"/>
    <mergeCell ref="N65:N66"/>
    <mergeCell ref="I68:I69"/>
    <mergeCell ref="I70:I71"/>
    <mergeCell ref="L67:M67"/>
    <mergeCell ref="O58:O63"/>
    <mergeCell ref="O64:O67"/>
    <mergeCell ref="O68:O71"/>
    <mergeCell ref="C40:C43"/>
    <mergeCell ref="C48:C51"/>
    <mergeCell ref="C52:C57"/>
    <mergeCell ref="D15:D23"/>
    <mergeCell ref="E19:E23"/>
    <mergeCell ref="F19:F23"/>
    <mergeCell ref="G19:G23"/>
    <mergeCell ref="H19:H23"/>
    <mergeCell ref="A24:A31"/>
    <mergeCell ref="B24:B31"/>
    <mergeCell ref="C24:C31"/>
    <mergeCell ref="D24:D31"/>
    <mergeCell ref="L20:M20"/>
    <mergeCell ref="L18:M18"/>
    <mergeCell ref="O24:O31"/>
    <mergeCell ref="F24:F28"/>
    <mergeCell ref="G24:G28"/>
    <mergeCell ref="H24:H28"/>
    <mergeCell ref="E24:E28"/>
    <mergeCell ref="L27:M27"/>
    <mergeCell ref="L33:M33"/>
    <mergeCell ref="N30:N31"/>
    <mergeCell ref="L28:M28"/>
    <mergeCell ref="A76:A82"/>
    <mergeCell ref="B76:B82"/>
    <mergeCell ref="C76:C82"/>
    <mergeCell ref="D76:D82"/>
    <mergeCell ref="I76:I77"/>
    <mergeCell ref="J76:J77"/>
    <mergeCell ref="K76:K77"/>
    <mergeCell ref="L76:M77"/>
    <mergeCell ref="N76:N77"/>
    <mergeCell ref="E77:E79"/>
    <mergeCell ref="F77:F79"/>
    <mergeCell ref="G77:G79"/>
    <mergeCell ref="H77:H79"/>
    <mergeCell ref="E80:E81"/>
    <mergeCell ref="F80:F81"/>
    <mergeCell ref="G80:G81"/>
    <mergeCell ref="H80:H81"/>
    <mergeCell ref="L78:M78"/>
    <mergeCell ref="I81:I82"/>
    <mergeCell ref="J81:J82"/>
    <mergeCell ref="K81:K82"/>
    <mergeCell ref="L81:M82"/>
    <mergeCell ref="N81:N82"/>
  </mergeCells>
  <phoneticPr fontId="1" type="noConversion"/>
  <pageMargins left="0.70866141732283472" right="0.70866141732283472" top="0.55118110236220474" bottom="0.35433070866141736" header="0.31496062992125984" footer="0.31496062992125984"/>
  <pageSetup paperSize="9" scale="45" orientation="landscape" verticalDpi="300" r:id="rId1"/>
  <rowBreaks count="4" manualBreakCount="4">
    <brk id="19" max="14" man="1"/>
    <brk id="29" max="14" man="1"/>
    <brk id="41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4.Таблица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2021-04-29T06:37:02Z</cp:lastPrinted>
  <dcterms:created xsi:type="dcterms:W3CDTF">2017-12-28T05:19:23Z</dcterms:created>
  <dcterms:modified xsi:type="dcterms:W3CDTF">2022-04-28T08:08:35Z</dcterms:modified>
</cp:coreProperties>
</file>